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NSB\Training\CACFP\Website Updates\Website Change to DCFW.gov\Meal Patterns &amp; Nutrition Resources Page\"/>
    </mc:Choice>
  </mc:AlternateContent>
  <xr:revisionPtr revIDLastSave="0" documentId="8_{C016D728-B18A-4E4B-B7B0-EA5F19ECB403}" xr6:coauthVersionLast="47" xr6:coauthVersionMax="47" xr10:uidLastSave="{00000000-0000-0000-0000-000000000000}"/>
  <bookViews>
    <workbookView xWindow="1848" yWindow="1848" windowWidth="17280" windowHeight="8964" xr2:uid="{00000000-000D-0000-FFFF-FFFF00000000}"/>
  </bookViews>
  <sheets>
    <sheet name="Instructions" sheetId="3" r:id="rId1"/>
    <sheet name="1 year olds" sheetId="1" r:id="rId2"/>
    <sheet name="2-12 year olds" sheetId="2" r:id="rId3"/>
    <sheet name="Approved Non-dairy Beverag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" i="1" l="1"/>
  <c r="B30" i="4"/>
  <c r="B29" i="4"/>
  <c r="B28" i="4"/>
  <c r="B30" i="2"/>
  <c r="B29" i="2"/>
  <c r="B28" i="2"/>
  <c r="D2" i="4" l="1"/>
  <c r="H12" i="4" l="1"/>
  <c r="F12" i="4"/>
  <c r="D12" i="4"/>
  <c r="H10" i="4"/>
  <c r="F10" i="4"/>
  <c r="D10" i="4"/>
  <c r="H8" i="4"/>
  <c r="F8" i="4"/>
  <c r="D8" i="4"/>
  <c r="H6" i="4"/>
  <c r="F6" i="4"/>
  <c r="D6" i="4"/>
  <c r="H4" i="4"/>
  <c r="F4" i="4"/>
  <c r="D4" i="4"/>
  <c r="H2" i="4"/>
  <c r="F2" i="4"/>
  <c r="I10" i="4" l="1"/>
  <c r="I12" i="4"/>
  <c r="I8" i="4"/>
  <c r="I6" i="4"/>
  <c r="I4" i="4"/>
  <c r="I2" i="4"/>
  <c r="H12" i="2"/>
  <c r="H4" i="2"/>
  <c r="F4" i="2"/>
  <c r="F12" i="2"/>
  <c r="D12" i="2"/>
  <c r="I12" i="2" s="1"/>
  <c r="D4" i="2"/>
  <c r="F12" i="1"/>
  <c r="F4" i="1"/>
  <c r="I14" i="4" l="1"/>
  <c r="I16" i="4" s="1"/>
  <c r="I18" i="4" s="1"/>
  <c r="I4" i="2"/>
  <c r="D2" i="2"/>
  <c r="H10" i="2"/>
  <c r="F10" i="2"/>
  <c r="D10" i="2"/>
  <c r="H8" i="2"/>
  <c r="F8" i="2"/>
  <c r="D8" i="2"/>
  <c r="H6" i="2"/>
  <c r="F6" i="2"/>
  <c r="D6" i="2"/>
  <c r="H2" i="2"/>
  <c r="F2" i="2"/>
  <c r="F10" i="1"/>
  <c r="F8" i="1"/>
  <c r="F6" i="1"/>
  <c r="I10" i="2" l="1"/>
  <c r="I20" i="4"/>
  <c r="F14" i="1"/>
  <c r="F16" i="1" s="1"/>
  <c r="I6" i="2"/>
  <c r="I8" i="2"/>
  <c r="I2" i="2"/>
  <c r="F20" i="1" l="1"/>
  <c r="F18" i="1"/>
  <c r="I14" i="2"/>
  <c r="I16" i="2" s="1"/>
  <c r="I18" i="2" l="1"/>
  <c r="I20" i="2"/>
</calcChain>
</file>

<file path=xl/sharedStrings.xml><?xml version="1.0" encoding="utf-8"?>
<sst xmlns="http://schemas.openxmlformats.org/spreadsheetml/2006/main" count="106" uniqueCount="63">
  <si>
    <t>Breakfast</t>
  </si>
  <si>
    <t>Lunch</t>
  </si>
  <si>
    <t>Supper</t>
  </si>
  <si>
    <t>oz</t>
  </si>
  <si>
    <t>Total gals per day</t>
  </si>
  <si>
    <t>Total oz per day</t>
  </si>
  <si>
    <t>AM Snack</t>
  </si>
  <si>
    <t>PM Snack</t>
  </si>
  <si>
    <t>Night Snack</t>
  </si>
  <si>
    <t>Procedures for filling out forms:</t>
  </si>
  <si>
    <t>Weekly total gallons of milk to purchase (7 day serving week)</t>
  </si>
  <si>
    <t>Weekly total gallons of milk to purchase (5 day serving week)</t>
  </si>
  <si>
    <t xml:space="preserve">The spreadsheet will calculate the number of ounces (blue colored box) and gallons (yellow colored box) of </t>
  </si>
  <si>
    <r>
      <rPr>
        <b/>
        <i/>
        <sz val="11"/>
        <color theme="1"/>
        <rFont val="Calibri"/>
        <family val="2"/>
        <scheme val="minor"/>
      </rPr>
      <t>Example:</t>
    </r>
    <r>
      <rPr>
        <i/>
        <sz val="11"/>
        <color theme="1"/>
        <rFont val="Calibri"/>
        <family val="2"/>
        <scheme val="minor"/>
      </rPr>
      <t xml:space="preserve">  Your facility has 10 one year olds and you serve milk at breakfast, lunch, and pm snack.  You would </t>
    </r>
  </si>
  <si>
    <r>
      <rPr>
        <b/>
        <i/>
        <sz val="11"/>
        <color theme="1"/>
        <rFont val="Calibri"/>
        <family val="2"/>
        <scheme val="minor"/>
      </rPr>
      <t>Example</t>
    </r>
    <r>
      <rPr>
        <i/>
        <sz val="11"/>
        <color theme="1"/>
        <rFont val="Calibri"/>
        <family val="2"/>
        <scheme val="minor"/>
      </rPr>
      <t xml:space="preserve">:  Your facility has 10 two year olds, 15 three to five year olds, and 20 six to twelve year olds and you </t>
    </r>
  </si>
  <si>
    <t xml:space="preserve">serve milk at breakfast, lunch, and pm snack.  You would enter the amount "10" under 2 year olds in the boxes </t>
  </si>
  <si>
    <t xml:space="preserve">next to breakfast, lunch, and pm snack; the amount "15" under 3-5 year olds in the boxes next to breakfast, </t>
  </si>
  <si>
    <t xml:space="preserve">lunch, and pm snack; and the amount "20" under 6-12 year olds in the boxes next to breakfast, lunch, and </t>
  </si>
  <si>
    <t>pm snack.</t>
  </si>
  <si>
    <t>The spreadsheet will calculate the number of ounces (blue colored box) and gallons (yellow colored box) of</t>
  </si>
  <si>
    <t>in which you serve milk.</t>
  </si>
  <si>
    <t>enter the number "10" in the boxes next to breakfast, lunch, and pm snack.</t>
  </si>
  <si>
    <t>purchase each week based, on a 5 day serving week.  The green colored box will show how many gallons of</t>
  </si>
  <si>
    <t>whole/2% milk to purchase each week, based on a 7 day serving week.</t>
  </si>
  <si>
    <t>to purchase each week based, on a 5 day serving week.  The green colored box will show how many gallons of</t>
  </si>
  <si>
    <t>low fat/fat free  milk to purchase each week, based on a 7 day serving week.</t>
  </si>
  <si>
    <t xml:space="preserve">whole/2% milk needed per day.  The red colored box will show how many gallons of whole/2% milk to </t>
  </si>
  <si>
    <t>low fat/fat free milk needed per day.  The red colored box will show how many gallons of low fat/fat free milk</t>
  </si>
  <si>
    <t>Weekly total gallons of approved non-dairy beverage to purchase (5 day serving week)</t>
  </si>
  <si>
    <t>Weekly total gallons of approved non-dairy beverage to purchase (7 day serving week)</t>
  </si>
  <si>
    <t>Facility Name:</t>
  </si>
  <si>
    <t>Month/Year:</t>
  </si>
  <si>
    <t xml:space="preserve">* Always round up when calculating number of gallons of milk to purchase to avoid a milk shortage. </t>
  </si>
  <si>
    <t xml:space="preserve">with the CACFP milk component portion size regulations for all ages and meal types.   </t>
  </si>
  <si>
    <r>
      <rPr>
        <b/>
        <i/>
        <sz val="11"/>
        <color theme="1"/>
        <rFont val="Calibri"/>
        <family val="2"/>
        <scheme val="minor"/>
      </rPr>
      <t xml:space="preserve">Example: </t>
    </r>
    <r>
      <rPr>
        <i/>
        <sz val="11"/>
        <color theme="1"/>
        <rFont val="Calibri"/>
        <family val="2"/>
        <scheme val="minor"/>
      </rPr>
      <t>if the calculator shows 3.75 gallons needed, purchase 4 gallons.</t>
    </r>
  </si>
  <si>
    <t>that number in the boxes provided on the form.  Only enter the total number in the boxes next to the meals</t>
  </si>
  <si>
    <r>
      <rPr>
        <b/>
        <u/>
        <sz val="11"/>
        <color theme="1"/>
        <rFont val="Calibri"/>
        <family val="2"/>
        <scheme val="minor"/>
      </rPr>
      <t>1 year olds worksheet</t>
    </r>
    <r>
      <rPr>
        <sz val="11"/>
        <color theme="1"/>
        <rFont val="Calibri"/>
        <family val="2"/>
        <scheme val="minor"/>
      </rPr>
      <t>: Add the total number of 1 year olds (age 12-23 months old) in your facility.  Next, enter</t>
    </r>
  </si>
  <si>
    <r>
      <rPr>
        <b/>
        <u/>
        <sz val="11"/>
        <color theme="1"/>
        <rFont val="Calibri"/>
        <family val="2"/>
        <scheme val="minor"/>
      </rPr>
      <t>2-12 year olds worksheet:</t>
    </r>
    <r>
      <rPr>
        <sz val="11"/>
        <color theme="1"/>
        <rFont val="Calibri"/>
        <family val="2"/>
        <scheme val="minor"/>
      </rPr>
      <t xml:space="preserve"> Add the total number of 2 year olds (age 24 months), 3-5 year olds, and 6-12 year olds</t>
    </r>
  </si>
  <si>
    <t>the boxes next to the meals in which you serve milk.</t>
  </si>
  <si>
    <t>in your facility.  Next, enter each number into the boxes provided on the form.  Only enter the total number in</t>
  </si>
  <si>
    <r>
      <rPr>
        <b/>
        <u/>
        <sz val="11"/>
        <color theme="1"/>
        <rFont val="Calibri"/>
        <family val="2"/>
        <scheme val="minor"/>
      </rPr>
      <t>Approved Non-dairy Beverage worksheet:</t>
    </r>
    <r>
      <rPr>
        <sz val="11"/>
        <color theme="1"/>
        <rFont val="Calibri"/>
        <family val="2"/>
        <scheme val="minor"/>
      </rPr>
      <t xml:space="preserve">  This worksheet follows the same process as the 2-12 year olds</t>
    </r>
  </si>
  <si>
    <t>worksheet.  The 1 year olds are combined with the 2 year olds because the serving size is the same for both age</t>
  </si>
  <si>
    <t xml:space="preserve">calculator and list of approved non-dairy beverages can be found at the NC Nutrition Services Branch website at </t>
  </si>
  <si>
    <t>groups and there is no requirement for non-dairy beverages to be lowfat (1%) or fat free.  A non-dairy beverage</t>
  </si>
  <si>
    <t>Agreement #:</t>
  </si>
  <si>
    <t>olds, and non-dairy beverages.</t>
  </si>
  <si>
    <t>*At the bottom of this page, click on the tabs to find worksheets for milk calculators for 1 year olds, 2-12 year</t>
  </si>
  <si>
    <t>http://www.nutritionnc.com/snp/forms.htm</t>
  </si>
  <si>
    <t xml:space="preserve">**Objective:  To calculate the correct amount of milk to purchase per week for all children at a facility based on </t>
  </si>
  <si>
    <t>age and meal type.</t>
  </si>
  <si>
    <t>* For At-Risk Afterschool programs serving children 13 to 18 years of age, use the 6 to 12 year age group.</t>
  </si>
  <si>
    <r>
      <rPr>
        <b/>
        <sz val="11"/>
        <color theme="1"/>
        <rFont val="Calibri"/>
        <family val="2"/>
        <scheme val="minor"/>
      </rPr>
      <t>*Note:</t>
    </r>
    <r>
      <rPr>
        <sz val="11"/>
        <color theme="1"/>
        <rFont val="Calibri"/>
        <family val="2"/>
        <scheme val="minor"/>
      </rPr>
      <t xml:space="preserve"> 1 year olds are children from 12-23 months of age.  It is recommended that children 12 through 23</t>
    </r>
  </si>
  <si>
    <r>
      <rPr>
        <b/>
        <sz val="11"/>
        <color theme="1"/>
        <rFont val="Calibri"/>
        <family val="2"/>
        <scheme val="minor"/>
      </rPr>
      <t>*Note:</t>
    </r>
    <r>
      <rPr>
        <sz val="11"/>
        <color theme="1"/>
        <rFont val="Calibri"/>
        <family val="2"/>
        <scheme val="minor"/>
      </rPr>
      <t xml:space="preserve"> Milk served to children 2 years of age (24 months) and over must be fat free (skim) or lowfat (1%).</t>
    </r>
  </si>
  <si>
    <r>
      <rPr>
        <b/>
        <sz val="11"/>
        <color theme="1"/>
        <rFont val="Calibri"/>
        <family val="2"/>
        <scheme val="minor"/>
      </rPr>
      <t>*Notes:</t>
    </r>
    <r>
      <rPr>
        <sz val="11"/>
        <color theme="1"/>
        <rFont val="Calibri"/>
        <family val="2"/>
        <scheme val="minor"/>
      </rPr>
      <t xml:space="preserve"> The totals calculated will show how much milk needs to be purchased in advance to be in compliance </t>
    </r>
  </si>
  <si>
    <t>months of age be served whole milk.  As of October 1, 2017, whole milk will be required for this age group.</t>
  </si>
  <si>
    <t># of 1 year olds in facility</t>
  </si>
  <si>
    <t xml:space="preserve"># of 2 year olds in facility </t>
  </si>
  <si>
    <t xml:space="preserve"># of 3-5 year olds in facility </t>
  </si>
  <si>
    <t xml:space="preserve"># of 6-12 year olds in facility </t>
  </si>
  <si>
    <t>Amount of       Low Fat (1%)/
Fat Free (skim) milk needed</t>
  </si>
  <si>
    <t xml:space="preserve"># of 1-2 year olds in facility </t>
  </si>
  <si>
    <t>Amount of Approved Non-dairy Beverages needed</t>
  </si>
  <si>
    <t>Amount of                 Whole milk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</si>
</sst>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General;;;"/>
    <numFmt numFmtId="165" formatCode=";;;"/>
    <numFmt numFmtId="166" formatCode="[$-409]mmmm\-yy;@"/>
    <numFmt numFmtId="167" formatCode="0;;;@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3" fillId="0" borderId="0" xfId="0" applyFont="1"/>
    <xf numFmtId="0" fontId="5" fillId="0" borderId="0" xfId="0" applyFont="1"/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right" vertical="center"/>
    </xf>
    <xf numFmtId="164" fontId="0" fillId="0" borderId="0" xfId="0" applyNumberFormat="1" applyAlignment="1" applyProtection="1">
      <alignment horizontal="center" vertical="center"/>
    </xf>
    <xf numFmtId="165" fontId="0" fillId="0" borderId="0" xfId="0" applyNumberFormat="1" applyAlignment="1" applyProtection="1">
      <alignment horizontal="center" vertical="center"/>
    </xf>
    <xf numFmtId="165" fontId="0" fillId="0" borderId="0" xfId="0" applyNumberFormat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0" xfId="0" applyNumberFormat="1" applyFill="1" applyAlignment="1" applyProtection="1">
      <alignment horizontal="center" vertical="center"/>
    </xf>
    <xf numFmtId="164" fontId="0" fillId="2" borderId="0" xfId="0" applyNumberFormat="1" applyFill="1" applyAlignment="1" applyProtection="1">
      <alignment horizontal="center" vertical="center"/>
    </xf>
    <xf numFmtId="164" fontId="0" fillId="0" borderId="0" xfId="0" applyNumberFormat="1"/>
    <xf numFmtId="164" fontId="0" fillId="5" borderId="0" xfId="0" applyNumberFormat="1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164" fontId="0" fillId="0" borderId="2" xfId="0" applyNumberFormat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164" fontId="0" fillId="4" borderId="0" xfId="0" applyNumberFormat="1" applyFill="1" applyAlignment="1" applyProtection="1">
      <alignment horizontal="center" vertical="center"/>
    </xf>
    <xf numFmtId="164" fontId="0" fillId="5" borderId="0" xfId="0" applyNumberFormat="1" applyFill="1" applyAlignment="1" applyProtection="1">
      <alignment horizontal="center" vertical="center"/>
    </xf>
    <xf numFmtId="0" fontId="7" fillId="0" borderId="0" xfId="1"/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Protection="1">
      <protection hidden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protection locked="0"/>
    </xf>
    <xf numFmtId="0" fontId="8" fillId="0" borderId="0" xfId="0" applyFont="1" applyAlignment="1" applyProtection="1"/>
    <xf numFmtId="0" fontId="8" fillId="0" borderId="2" xfId="0" applyFont="1" applyBorder="1" applyAlignment="1" applyProtection="1">
      <alignment horizontal="left"/>
      <protection locked="0"/>
    </xf>
    <xf numFmtId="0" fontId="8" fillId="0" borderId="3" xfId="0" applyFont="1" applyBorder="1" applyAlignment="1" applyProtection="1">
      <alignment horizontal="left"/>
      <protection locked="0"/>
    </xf>
    <xf numFmtId="166" fontId="8" fillId="0" borderId="3" xfId="0" applyNumberFormat="1" applyFont="1" applyBorder="1" applyAlignment="1" applyProtection="1">
      <alignment horizontal="left"/>
      <protection locked="0"/>
    </xf>
    <xf numFmtId="167" fontId="0" fillId="0" borderId="2" xfId="0" applyNumberFormat="1" applyBorder="1" applyAlignment="1" applyProtection="1">
      <alignment horizontal="left"/>
      <protection hidden="1"/>
    </xf>
    <xf numFmtId="167" fontId="0" fillId="0" borderId="3" xfId="0" applyNumberFormat="1" applyBorder="1" applyAlignment="1" applyProtection="1">
      <alignment horizontal="left"/>
      <protection hidden="1"/>
    </xf>
    <xf numFmtId="166" fontId="0" fillId="0" borderId="3" xfId="0" applyNumberFormat="1" applyBorder="1" applyAlignment="1" applyProtection="1">
      <alignment horizontal="left"/>
      <protection hidden="1"/>
    </xf>
    <xf numFmtId="167" fontId="0" fillId="0" borderId="2" xfId="0" applyNumberFormat="1" applyBorder="1" applyAlignment="1" applyProtection="1">
      <alignment horizontal="left"/>
    </xf>
    <xf numFmtId="167" fontId="0" fillId="0" borderId="3" xfId="0" applyNumberFormat="1" applyBorder="1" applyAlignment="1" applyProtection="1">
      <alignment horizontal="left"/>
    </xf>
    <xf numFmtId="166" fontId="0" fillId="0" borderId="3" xfId="0" applyNumberFormat="1" applyBorder="1" applyAlignment="1" applyProtection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utritionnc.com/snp/forms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6"/>
  <sheetViews>
    <sheetView tabSelected="1" view="pageLayout" zoomScaleNormal="100" workbookViewId="0">
      <selection activeCell="A6" sqref="A6"/>
    </sheetView>
  </sheetViews>
  <sheetFormatPr defaultRowHeight="14.4" x14ac:dyDescent="0.3"/>
  <cols>
    <col min="1" max="1" width="99.6640625" customWidth="1"/>
  </cols>
  <sheetData>
    <row r="1" spans="1:1" x14ac:dyDescent="0.3">
      <c r="A1" t="s">
        <v>48</v>
      </c>
    </row>
    <row r="2" spans="1:1" x14ac:dyDescent="0.3">
      <c r="A2" t="s">
        <v>49</v>
      </c>
    </row>
    <row r="4" spans="1:1" x14ac:dyDescent="0.3">
      <c r="A4" t="s">
        <v>46</v>
      </c>
    </row>
    <row r="5" spans="1:1" x14ac:dyDescent="0.3">
      <c r="A5" t="s">
        <v>45</v>
      </c>
    </row>
    <row r="7" spans="1:1" ht="18" x14ac:dyDescent="0.35">
      <c r="A7" s="13" t="s">
        <v>9</v>
      </c>
    </row>
    <row r="8" spans="1:1" x14ac:dyDescent="0.3">
      <c r="A8" t="s">
        <v>36</v>
      </c>
    </row>
    <row r="9" spans="1:1" x14ac:dyDescent="0.3">
      <c r="A9" t="s">
        <v>35</v>
      </c>
    </row>
    <row r="10" spans="1:1" x14ac:dyDescent="0.3">
      <c r="A10" t="s">
        <v>20</v>
      </c>
    </row>
    <row r="11" spans="1:1" x14ac:dyDescent="0.3">
      <c r="A11" s="12" t="s">
        <v>13</v>
      </c>
    </row>
    <row r="12" spans="1:1" x14ac:dyDescent="0.3">
      <c r="A12" s="12" t="s">
        <v>21</v>
      </c>
    </row>
    <row r="13" spans="1:1" x14ac:dyDescent="0.3">
      <c r="A13" s="12"/>
    </row>
    <row r="14" spans="1:1" x14ac:dyDescent="0.3">
      <c r="A14" t="s">
        <v>12</v>
      </c>
    </row>
    <row r="15" spans="1:1" x14ac:dyDescent="0.3">
      <c r="A15" t="s">
        <v>26</v>
      </c>
    </row>
    <row r="16" spans="1:1" x14ac:dyDescent="0.3">
      <c r="A16" t="s">
        <v>22</v>
      </c>
    </row>
    <row r="17" spans="1:1" x14ac:dyDescent="0.3">
      <c r="A17" t="s">
        <v>23</v>
      </c>
    </row>
    <row r="18" spans="1:1" x14ac:dyDescent="0.3">
      <c r="A18" t="s">
        <v>51</v>
      </c>
    </row>
    <row r="19" spans="1:1" x14ac:dyDescent="0.3">
      <c r="A19" t="s">
        <v>54</v>
      </c>
    </row>
    <row r="21" spans="1:1" x14ac:dyDescent="0.3">
      <c r="A21" t="s">
        <v>37</v>
      </c>
    </row>
    <row r="22" spans="1:1" x14ac:dyDescent="0.3">
      <c r="A22" t="s">
        <v>39</v>
      </c>
    </row>
    <row r="23" spans="1:1" x14ac:dyDescent="0.3">
      <c r="A23" t="s">
        <v>38</v>
      </c>
    </row>
    <row r="24" spans="1:1" x14ac:dyDescent="0.3">
      <c r="A24" s="12" t="s">
        <v>14</v>
      </c>
    </row>
    <row r="25" spans="1:1" x14ac:dyDescent="0.3">
      <c r="A25" s="12" t="s">
        <v>15</v>
      </c>
    </row>
    <row r="26" spans="1:1" x14ac:dyDescent="0.3">
      <c r="A26" s="12" t="s">
        <v>16</v>
      </c>
    </row>
    <row r="27" spans="1:1" x14ac:dyDescent="0.3">
      <c r="A27" s="12" t="s">
        <v>17</v>
      </c>
    </row>
    <row r="28" spans="1:1" x14ac:dyDescent="0.3">
      <c r="A28" s="12" t="s">
        <v>18</v>
      </c>
    </row>
    <row r="30" spans="1:1" x14ac:dyDescent="0.3">
      <c r="A30" t="s">
        <v>19</v>
      </c>
    </row>
    <row r="31" spans="1:1" x14ac:dyDescent="0.3">
      <c r="A31" t="s">
        <v>27</v>
      </c>
    </row>
    <row r="32" spans="1:1" x14ac:dyDescent="0.3">
      <c r="A32" t="s">
        <v>24</v>
      </c>
    </row>
    <row r="33" spans="1:1" x14ac:dyDescent="0.3">
      <c r="A33" t="s">
        <v>25</v>
      </c>
    </row>
    <row r="34" spans="1:1" x14ac:dyDescent="0.3">
      <c r="A34" t="s">
        <v>52</v>
      </c>
    </row>
    <row r="36" spans="1:1" x14ac:dyDescent="0.3">
      <c r="A36" t="s">
        <v>40</v>
      </c>
    </row>
    <row r="37" spans="1:1" x14ac:dyDescent="0.3">
      <c r="A37" t="s">
        <v>41</v>
      </c>
    </row>
    <row r="38" spans="1:1" x14ac:dyDescent="0.3">
      <c r="A38" t="s">
        <v>43</v>
      </c>
    </row>
    <row r="39" spans="1:1" x14ac:dyDescent="0.3">
      <c r="A39" t="s">
        <v>42</v>
      </c>
    </row>
    <row r="40" spans="1:1" x14ac:dyDescent="0.3">
      <c r="A40" s="29" t="s">
        <v>47</v>
      </c>
    </row>
    <row r="42" spans="1:1" x14ac:dyDescent="0.3">
      <c r="A42" t="s">
        <v>53</v>
      </c>
    </row>
    <row r="43" spans="1:1" x14ac:dyDescent="0.3">
      <c r="A43" t="s">
        <v>33</v>
      </c>
    </row>
    <row r="44" spans="1:1" x14ac:dyDescent="0.3">
      <c r="A44" t="s">
        <v>32</v>
      </c>
    </row>
    <row r="45" spans="1:1" x14ac:dyDescent="0.3">
      <c r="A45" s="12" t="s">
        <v>34</v>
      </c>
    </row>
    <row r="46" spans="1:1" x14ac:dyDescent="0.3">
      <c r="A46" t="s">
        <v>50</v>
      </c>
    </row>
  </sheetData>
  <sheetProtection algorithmName="SHA-512" hashValue="xbvVzqhHD2JAmT+tgEHSm4064BJw7q91uBpvkI6ExibkZwElqJe6ng7KA2y46pSdXg+t3zn5vi4hPqalm8v4jQ==" saltValue="A/n5e4UgstIg/hfGZd5Rng==" spinCount="100000" sheet="1" objects="1" scenarios="1" selectLockedCells="1"/>
  <hyperlinks>
    <hyperlink ref="A40" r:id="rId1" xr:uid="{00000000-0004-0000-0000-000000000000}"/>
  </hyperlinks>
  <pageMargins left="0.7" right="0.7" top="0.75" bottom="0.75" header="0.3" footer="0.3"/>
  <pageSetup orientation="portrait" r:id="rId2"/>
  <headerFooter>
    <oddHeader>&amp;C&amp;"-,Bold"&amp;16&amp;UCACFP Milk Calculator for Child Care Facilities</oddHeader>
    <oddFooter>&amp;CSeptember 2016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0"/>
  <sheetViews>
    <sheetView view="pageLayout" zoomScaleNormal="100" workbookViewId="0">
      <selection activeCell="D2" sqref="D2"/>
    </sheetView>
  </sheetViews>
  <sheetFormatPr defaultColWidth="9.109375" defaultRowHeight="15.6" x14ac:dyDescent="0.3"/>
  <cols>
    <col min="1" max="1" width="13.109375" style="1" customWidth="1"/>
    <col min="2" max="2" width="12.6640625" style="34" bestFit="1" customWidth="1"/>
    <col min="3" max="3" width="9.109375" style="1"/>
    <col min="4" max="4" width="14.6640625" style="1" customWidth="1"/>
    <col min="5" max="5" width="9.33203125" style="1" bestFit="1" customWidth="1"/>
    <col min="6" max="6" width="24.33203125" style="1" bestFit="1" customWidth="1"/>
    <col min="7" max="7" width="4.88671875" style="1" customWidth="1"/>
    <col min="8" max="8" width="13.5546875" style="7" customWidth="1"/>
    <col min="9" max="9" width="9.109375" style="1"/>
    <col min="10" max="10" width="14.6640625" style="1" customWidth="1"/>
    <col min="11" max="11" width="10.6640625" style="1" customWidth="1"/>
    <col min="12" max="12" width="14.6640625" style="1" customWidth="1"/>
    <col min="13" max="13" width="10.6640625" style="1" customWidth="1"/>
    <col min="14" max="14" width="14.6640625" style="1" bestFit="1" customWidth="1"/>
    <col min="15" max="15" width="10.6640625" style="1" customWidth="1"/>
    <col min="16" max="16" width="24.33203125" style="1" customWidth="1"/>
    <col min="17" max="16384" width="9.109375" style="1"/>
  </cols>
  <sheetData>
    <row r="1" spans="1:16" s="33" customFormat="1" ht="31.2" x14ac:dyDescent="0.3">
      <c r="D1" s="33" t="s">
        <v>55</v>
      </c>
      <c r="F1" s="33" t="s">
        <v>62</v>
      </c>
    </row>
    <row r="2" spans="1:16" x14ac:dyDescent="0.3">
      <c r="A2" s="2"/>
      <c r="B2" s="34" t="s">
        <v>0</v>
      </c>
      <c r="D2" s="4"/>
      <c r="F2" s="25">
        <f>D2*4</f>
        <v>0</v>
      </c>
      <c r="G2" s="26" t="s">
        <v>3</v>
      </c>
      <c r="J2" s="9"/>
      <c r="L2" s="9"/>
      <c r="N2" s="9"/>
    </row>
    <row r="3" spans="1:16" x14ac:dyDescent="0.3">
      <c r="D3" s="9"/>
      <c r="F3" s="19"/>
      <c r="G3" s="26"/>
      <c r="J3" s="9"/>
      <c r="L3" s="9"/>
      <c r="N3" s="9"/>
    </row>
    <row r="4" spans="1:16" x14ac:dyDescent="0.3">
      <c r="B4" s="34" t="s">
        <v>6</v>
      </c>
      <c r="D4" s="4"/>
      <c r="F4" s="25">
        <f>D4*4</f>
        <v>0</v>
      </c>
      <c r="G4" s="26" t="s">
        <v>3</v>
      </c>
      <c r="J4" s="9"/>
      <c r="L4" s="9"/>
      <c r="N4" s="9"/>
    </row>
    <row r="5" spans="1:16" x14ac:dyDescent="0.3">
      <c r="F5" s="19"/>
      <c r="G5" s="26"/>
      <c r="J5" s="10"/>
    </row>
    <row r="6" spans="1:16" x14ac:dyDescent="0.3">
      <c r="B6" s="34" t="s">
        <v>1</v>
      </c>
      <c r="D6" s="4"/>
      <c r="F6" s="25">
        <f>D6*4</f>
        <v>0</v>
      </c>
      <c r="G6" s="26" t="s">
        <v>3</v>
      </c>
      <c r="J6" s="9"/>
      <c r="L6" s="9"/>
      <c r="N6" s="9"/>
    </row>
    <row r="7" spans="1:16" x14ac:dyDescent="0.3">
      <c r="F7" s="19"/>
      <c r="G7" s="26"/>
    </row>
    <row r="8" spans="1:16" x14ac:dyDescent="0.3">
      <c r="B8" s="34" t="s">
        <v>7</v>
      </c>
      <c r="D8" s="4"/>
      <c r="F8" s="25">
        <f>D8*4</f>
        <v>0</v>
      </c>
      <c r="G8" s="26" t="s">
        <v>3</v>
      </c>
      <c r="J8" s="9"/>
      <c r="L8" s="9"/>
      <c r="N8" s="9"/>
    </row>
    <row r="9" spans="1:16" x14ac:dyDescent="0.3">
      <c r="F9" s="19"/>
      <c r="G9" s="26"/>
      <c r="N9" s="3"/>
    </row>
    <row r="10" spans="1:16" x14ac:dyDescent="0.3">
      <c r="B10" s="34" t="s">
        <v>2</v>
      </c>
      <c r="D10" s="4"/>
      <c r="F10" s="25">
        <f>D10*4</f>
        <v>0</v>
      </c>
      <c r="G10" s="26" t="s">
        <v>3</v>
      </c>
      <c r="J10" s="9"/>
      <c r="L10" s="9"/>
      <c r="N10" s="9"/>
    </row>
    <row r="11" spans="1:16" x14ac:dyDescent="0.3">
      <c r="D11" s="9"/>
      <c r="F11" s="19"/>
      <c r="G11" s="26"/>
      <c r="J11" s="9"/>
      <c r="L11" s="9"/>
      <c r="N11" s="9"/>
    </row>
    <row r="12" spans="1:16" x14ac:dyDescent="0.3">
      <c r="B12" s="34" t="s">
        <v>8</v>
      </c>
      <c r="D12" s="4"/>
      <c r="F12" s="25">
        <f>D12*4</f>
        <v>0</v>
      </c>
      <c r="G12" s="26" t="s">
        <v>3</v>
      </c>
      <c r="J12" s="9"/>
      <c r="L12" s="9"/>
      <c r="N12" s="9"/>
    </row>
    <row r="13" spans="1:16" x14ac:dyDescent="0.3">
      <c r="F13" s="19"/>
    </row>
    <row r="14" spans="1:16" x14ac:dyDescent="0.3">
      <c r="E14" s="14" t="s">
        <v>5</v>
      </c>
      <c r="F14" s="20">
        <f>F2+F4+F6+F8+F10+F12</f>
        <v>0</v>
      </c>
      <c r="G14" s="3"/>
      <c r="H14" s="35"/>
      <c r="P14" s="3"/>
    </row>
    <row r="15" spans="1:16" x14ac:dyDescent="0.3">
      <c r="F15" s="19"/>
    </row>
    <row r="16" spans="1:16" x14ac:dyDescent="0.3">
      <c r="E16" s="14" t="s">
        <v>4</v>
      </c>
      <c r="F16" s="21">
        <f>F14/128</f>
        <v>0</v>
      </c>
      <c r="G16" s="3"/>
      <c r="H16" s="35"/>
      <c r="P16" s="3"/>
    </row>
    <row r="17" spans="1:6" x14ac:dyDescent="0.3">
      <c r="F17" s="19"/>
    </row>
    <row r="18" spans="1:6" x14ac:dyDescent="0.3">
      <c r="E18" s="14" t="s">
        <v>11</v>
      </c>
      <c r="F18" s="28">
        <f>F16*5</f>
        <v>0</v>
      </c>
    </row>
    <row r="19" spans="1:6" x14ac:dyDescent="0.3">
      <c r="F19" s="19"/>
    </row>
    <row r="20" spans="1:6" x14ac:dyDescent="0.3">
      <c r="E20" s="14" t="s">
        <v>10</v>
      </c>
      <c r="F20" s="27">
        <f>F16*7</f>
        <v>0</v>
      </c>
    </row>
    <row r="28" spans="1:6" x14ac:dyDescent="0.3">
      <c r="A28" s="36" t="s">
        <v>30</v>
      </c>
      <c r="B28" s="39"/>
      <c r="C28" s="39"/>
      <c r="D28" s="39"/>
      <c r="E28" s="39"/>
      <c r="F28" s="39"/>
    </row>
    <row r="29" spans="1:6" x14ac:dyDescent="0.3">
      <c r="A29" s="37" t="s">
        <v>44</v>
      </c>
      <c r="B29" s="40"/>
      <c r="C29" s="40"/>
      <c r="D29" s="40"/>
      <c r="E29" s="40"/>
      <c r="F29" s="40"/>
    </row>
    <row r="30" spans="1:6" x14ac:dyDescent="0.3">
      <c r="A30" s="38" t="s">
        <v>31</v>
      </c>
      <c r="B30" s="41"/>
      <c r="C30" s="41"/>
      <c r="D30" s="41"/>
      <c r="E30" s="41"/>
      <c r="F30" s="41"/>
    </row>
  </sheetData>
  <sheetProtection algorithmName="SHA-512" hashValue="JyHsLmj48YNR5PARHrIr0J7kAEHesgfmvgSTzNgNedclyUBsth6DHOM8hOVh4RwnitHdYfJHKWEoLDqyMNlAjg==" saltValue="IdnFfnKNWQP5QfoOA8WnJQ==" spinCount="100000" sheet="1" objects="1" scenarios="1" selectLockedCells="1"/>
  <mergeCells count="3">
    <mergeCell ref="B28:F28"/>
    <mergeCell ref="B29:F29"/>
    <mergeCell ref="B30:F30"/>
  </mergeCells>
  <pageMargins left="0.7" right="0.7" top="0.75" bottom="0.75" header="0.3" footer="0.3"/>
  <pageSetup orientation="portrait" r:id="rId1"/>
  <headerFooter>
    <oddHeader>&amp;C&amp;"-,Bold"&amp;16&amp;UCACFP Milk Calculator: 1 Year Olds (12-23 Months)</oddHeader>
    <oddFooter>&amp;CSeptember 2016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1"/>
  <sheetViews>
    <sheetView view="pageLayout" zoomScaleNormal="100" workbookViewId="0">
      <selection activeCell="C2" sqref="C2"/>
    </sheetView>
  </sheetViews>
  <sheetFormatPr defaultRowHeight="14.4" x14ac:dyDescent="0.3"/>
  <cols>
    <col min="1" max="1" width="12.6640625" bestFit="1" customWidth="1"/>
    <col min="3" max="3" width="13.6640625" customWidth="1"/>
    <col min="5" max="5" width="13.6640625" customWidth="1"/>
    <col min="7" max="7" width="13.6640625" customWidth="1"/>
    <col min="9" max="9" width="16.88671875" customWidth="1"/>
    <col min="10" max="10" width="7.33203125" customWidth="1"/>
  </cols>
  <sheetData>
    <row r="1" spans="1:10" s="11" customFormat="1" ht="62.4" x14ac:dyDescent="0.3">
      <c r="A1" s="5"/>
      <c r="B1" s="5"/>
      <c r="C1" s="5" t="s">
        <v>56</v>
      </c>
      <c r="D1" s="5"/>
      <c r="E1" s="5" t="s">
        <v>57</v>
      </c>
      <c r="F1" s="5"/>
      <c r="G1" s="5" t="s">
        <v>58</v>
      </c>
      <c r="H1" s="5"/>
      <c r="I1" s="5" t="s">
        <v>59</v>
      </c>
    </row>
    <row r="2" spans="1:10" ht="15.6" x14ac:dyDescent="0.3">
      <c r="A2" s="6" t="s">
        <v>0</v>
      </c>
      <c r="B2" s="1"/>
      <c r="C2" s="4"/>
      <c r="D2" s="17">
        <f>C2*4</f>
        <v>0</v>
      </c>
      <c r="E2" s="4"/>
      <c r="F2" s="17">
        <f>E2*6</f>
        <v>0</v>
      </c>
      <c r="G2" s="4"/>
      <c r="H2" s="17">
        <f>G2*8</f>
        <v>0</v>
      </c>
      <c r="I2" s="25">
        <f>D2+F2+H2</f>
        <v>0</v>
      </c>
      <c r="J2" t="s">
        <v>3</v>
      </c>
    </row>
    <row r="3" spans="1:10" ht="15.6" x14ac:dyDescent="0.3">
      <c r="A3" s="6"/>
      <c r="B3" s="1"/>
      <c r="C3" s="9"/>
      <c r="D3" s="17"/>
      <c r="E3" s="9"/>
      <c r="F3" s="17"/>
      <c r="G3" s="9"/>
      <c r="H3" s="17"/>
      <c r="I3" s="16"/>
    </row>
    <row r="4" spans="1:10" ht="15.6" x14ac:dyDescent="0.3">
      <c r="A4" s="6" t="s">
        <v>6</v>
      </c>
      <c r="B4" s="1"/>
      <c r="C4" s="4"/>
      <c r="D4" s="17">
        <f>C4*4</f>
        <v>0</v>
      </c>
      <c r="E4" s="4"/>
      <c r="F4" s="17">
        <f>E4*4</f>
        <v>0</v>
      </c>
      <c r="G4" s="4"/>
      <c r="H4" s="17">
        <f>G4*8</f>
        <v>0</v>
      </c>
      <c r="I4" s="25">
        <f>D4+F4+H4</f>
        <v>0</v>
      </c>
      <c r="J4" t="s">
        <v>3</v>
      </c>
    </row>
    <row r="5" spans="1:10" ht="15.6" x14ac:dyDescent="0.3">
      <c r="A5" s="7"/>
      <c r="B5" s="1"/>
      <c r="C5" s="1"/>
      <c r="D5" s="18"/>
      <c r="E5" s="1"/>
      <c r="F5" s="18"/>
      <c r="G5" s="1"/>
      <c r="H5" s="18"/>
      <c r="I5" s="19"/>
    </row>
    <row r="6" spans="1:10" ht="15.6" x14ac:dyDescent="0.3">
      <c r="A6" s="6" t="s">
        <v>1</v>
      </c>
      <c r="B6" s="1"/>
      <c r="C6" s="4"/>
      <c r="D6" s="17">
        <f>C6*4</f>
        <v>0</v>
      </c>
      <c r="E6" s="4"/>
      <c r="F6" s="17">
        <f>E6*6</f>
        <v>0</v>
      </c>
      <c r="G6" s="4"/>
      <c r="H6" s="17">
        <f>G6*8</f>
        <v>0</v>
      </c>
      <c r="I6" s="25">
        <f>D6+F6+H6</f>
        <v>0</v>
      </c>
      <c r="J6" t="s">
        <v>3</v>
      </c>
    </row>
    <row r="7" spans="1:10" ht="15.6" x14ac:dyDescent="0.3">
      <c r="A7" s="7"/>
      <c r="B7" s="1"/>
      <c r="C7" s="1"/>
      <c r="D7" s="18"/>
      <c r="E7" s="1"/>
      <c r="F7" s="18"/>
      <c r="G7" s="1"/>
      <c r="H7" s="18"/>
      <c r="I7" s="19"/>
    </row>
    <row r="8" spans="1:10" ht="15.6" x14ac:dyDescent="0.3">
      <c r="A8" s="6" t="s">
        <v>7</v>
      </c>
      <c r="B8" s="1"/>
      <c r="C8" s="4"/>
      <c r="D8" s="17">
        <f>C8*4</f>
        <v>0</v>
      </c>
      <c r="E8" s="4"/>
      <c r="F8" s="17">
        <f>E8*4</f>
        <v>0</v>
      </c>
      <c r="G8" s="4"/>
      <c r="H8" s="17">
        <f>G8*8</f>
        <v>0</v>
      </c>
      <c r="I8" s="25">
        <f>D8+F8+H8</f>
        <v>0</v>
      </c>
      <c r="J8" t="s">
        <v>3</v>
      </c>
    </row>
    <row r="9" spans="1:10" ht="15.6" x14ac:dyDescent="0.3">
      <c r="A9" s="7"/>
      <c r="B9" s="1"/>
      <c r="C9" s="1"/>
      <c r="D9" s="18"/>
      <c r="E9" s="1"/>
      <c r="F9" s="18"/>
      <c r="G9" s="3"/>
      <c r="H9" s="18"/>
      <c r="I9" s="19"/>
    </row>
    <row r="10" spans="1:10" ht="15.6" x14ac:dyDescent="0.3">
      <c r="A10" s="6" t="s">
        <v>2</v>
      </c>
      <c r="B10" s="1"/>
      <c r="C10" s="4"/>
      <c r="D10" s="17">
        <f>C10*4</f>
        <v>0</v>
      </c>
      <c r="E10" s="4"/>
      <c r="F10" s="17">
        <f>E10*6</f>
        <v>0</v>
      </c>
      <c r="G10" s="4"/>
      <c r="H10" s="17">
        <f>G10*8</f>
        <v>0</v>
      </c>
      <c r="I10" s="25">
        <f>D10+F10+H10</f>
        <v>0</v>
      </c>
      <c r="J10" t="s">
        <v>3</v>
      </c>
    </row>
    <row r="11" spans="1:10" ht="15.6" x14ac:dyDescent="0.3">
      <c r="A11" s="6"/>
      <c r="B11" s="1"/>
      <c r="C11" s="9"/>
      <c r="D11" s="17"/>
      <c r="E11" s="9"/>
      <c r="F11" s="17"/>
      <c r="G11" s="9"/>
      <c r="H11" s="17"/>
      <c r="I11" s="16"/>
    </row>
    <row r="12" spans="1:10" ht="15.6" x14ac:dyDescent="0.3">
      <c r="A12" s="6" t="s">
        <v>8</v>
      </c>
      <c r="B12" s="1"/>
      <c r="C12" s="4"/>
      <c r="D12" s="17">
        <f>C12*4</f>
        <v>0</v>
      </c>
      <c r="E12" s="4"/>
      <c r="F12" s="17">
        <f>E12*4</f>
        <v>0</v>
      </c>
      <c r="G12" s="4"/>
      <c r="H12" s="17">
        <f>G12*8</f>
        <v>0</v>
      </c>
      <c r="I12" s="25">
        <f>D12+F12+H12</f>
        <v>0</v>
      </c>
      <c r="J12" t="s">
        <v>3</v>
      </c>
    </row>
    <row r="13" spans="1:10" ht="15.6" x14ac:dyDescent="0.3">
      <c r="A13" s="7"/>
      <c r="B13" s="1"/>
      <c r="C13" s="1"/>
      <c r="D13" s="1"/>
      <c r="E13" s="1"/>
      <c r="F13" s="1"/>
      <c r="G13" s="1"/>
      <c r="H13" s="1"/>
      <c r="I13" s="19"/>
    </row>
    <row r="14" spans="1:10" ht="15.6" x14ac:dyDescent="0.3">
      <c r="A14" s="8"/>
      <c r="B14" s="1"/>
      <c r="C14" s="1"/>
      <c r="D14" s="1"/>
      <c r="E14" s="1"/>
      <c r="F14" s="1"/>
      <c r="G14" s="1"/>
      <c r="H14" s="14" t="s">
        <v>5</v>
      </c>
      <c r="I14" s="20">
        <f>I2+I4+I6+I8+I10+I12</f>
        <v>0</v>
      </c>
    </row>
    <row r="15" spans="1:10" ht="15.6" x14ac:dyDescent="0.3">
      <c r="A15" s="7"/>
      <c r="B15" s="1"/>
      <c r="C15" s="1"/>
      <c r="D15" s="1"/>
      <c r="E15" s="1"/>
      <c r="F15" s="1"/>
      <c r="G15" s="1"/>
      <c r="H15" s="1"/>
      <c r="I15" s="19"/>
    </row>
    <row r="16" spans="1:10" ht="15.6" x14ac:dyDescent="0.3">
      <c r="A16" s="8"/>
      <c r="B16" s="1"/>
      <c r="C16" s="1"/>
      <c r="D16" s="1"/>
      <c r="E16" s="1"/>
      <c r="F16" s="1"/>
      <c r="G16" s="1"/>
      <c r="H16" s="14" t="s">
        <v>4</v>
      </c>
      <c r="I16" s="21">
        <f>I14/128</f>
        <v>0</v>
      </c>
    </row>
    <row r="17" spans="1:9" x14ac:dyDescent="0.3">
      <c r="I17" s="22"/>
    </row>
    <row r="18" spans="1:9" x14ac:dyDescent="0.3">
      <c r="H18" s="15" t="s">
        <v>11</v>
      </c>
      <c r="I18" s="23">
        <f>I16*5</f>
        <v>0</v>
      </c>
    </row>
    <row r="19" spans="1:9" x14ac:dyDescent="0.3">
      <c r="I19" s="22"/>
    </row>
    <row r="20" spans="1:9" x14ac:dyDescent="0.3">
      <c r="H20" s="15" t="s">
        <v>10</v>
      </c>
      <c r="I20" s="24">
        <f>I16*7</f>
        <v>0</v>
      </c>
    </row>
    <row r="28" spans="1:9" x14ac:dyDescent="0.3">
      <c r="A28" s="30" t="s">
        <v>30</v>
      </c>
      <c r="B28" s="42">
        <f>+'1 year olds'!B28:F28</f>
        <v>0</v>
      </c>
      <c r="C28" s="42"/>
      <c r="D28" s="42"/>
      <c r="E28" s="42"/>
      <c r="F28" s="42"/>
    </row>
    <row r="29" spans="1:9" x14ac:dyDescent="0.3">
      <c r="A29" s="31" t="s">
        <v>44</v>
      </c>
      <c r="B29" s="43">
        <f>+'1 year olds'!B29:F29</f>
        <v>0</v>
      </c>
      <c r="C29" s="43"/>
      <c r="D29" s="43"/>
      <c r="E29" s="43"/>
      <c r="F29" s="43"/>
    </row>
    <row r="30" spans="1:9" x14ac:dyDescent="0.3">
      <c r="A30" s="31" t="s">
        <v>31</v>
      </c>
      <c r="B30" s="44">
        <f>+'1 year olds'!B30:F30</f>
        <v>0</v>
      </c>
      <c r="C30" s="44"/>
      <c r="D30" s="44"/>
      <c r="E30" s="44"/>
      <c r="F30" s="44"/>
    </row>
    <row r="31" spans="1:9" x14ac:dyDescent="0.3">
      <c r="B31" s="32"/>
      <c r="C31" s="32"/>
      <c r="D31" s="32"/>
      <c r="E31" s="32"/>
      <c r="F31" s="32"/>
    </row>
  </sheetData>
  <sheetProtection algorithmName="SHA-512" hashValue="wbSmgQVsj8j3lWJbNt0dSfbKf40ptU1+h2tRCwVxv4eAaLB+lLWfB89KdgJvGUCLWZsujT+pOUvuOhILzXo0Fw==" saltValue="Lrb3fV39WyLaREMN4GMYyA==" spinCount="100000" sheet="1" objects="1" scenarios="1" selectLockedCells="1"/>
  <mergeCells count="3">
    <mergeCell ref="B28:F28"/>
    <mergeCell ref="B29:F29"/>
    <mergeCell ref="B30:F30"/>
  </mergeCells>
  <pageMargins left="0.7" right="0.7" top="0.75" bottom="0.75" header="0.3" footer="0.3"/>
  <pageSetup orientation="landscape" r:id="rId1"/>
  <headerFooter>
    <oddHeader>&amp;C&amp;"-,Bold"&amp;16&amp;UCACFP Milk Calculator: 2-12 Years Old</oddHeader>
    <oddFooter>&amp;CSeptember 2016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0"/>
  <sheetViews>
    <sheetView view="pageLayout" zoomScaleNormal="100" workbookViewId="0">
      <selection activeCell="C2" sqref="C2"/>
    </sheetView>
  </sheetViews>
  <sheetFormatPr defaultRowHeight="14.4" x14ac:dyDescent="0.3"/>
  <cols>
    <col min="1" max="1" width="14.5546875" customWidth="1"/>
    <col min="3" max="3" width="14.5546875" customWidth="1"/>
    <col min="5" max="5" width="14.5546875" customWidth="1"/>
    <col min="7" max="7" width="14.5546875" customWidth="1"/>
    <col min="9" max="9" width="17.5546875" customWidth="1"/>
  </cols>
  <sheetData>
    <row r="1" spans="1:10" ht="62.4" x14ac:dyDescent="0.3">
      <c r="A1" s="5"/>
      <c r="B1" s="5"/>
      <c r="C1" s="5" t="s">
        <v>60</v>
      </c>
      <c r="D1" s="5"/>
      <c r="E1" s="5" t="s">
        <v>57</v>
      </c>
      <c r="F1" s="5"/>
      <c r="G1" s="5" t="s">
        <v>58</v>
      </c>
      <c r="H1" s="5"/>
      <c r="I1" s="5" t="s">
        <v>61</v>
      </c>
      <c r="J1" s="11"/>
    </row>
    <row r="2" spans="1:10" ht="15.6" x14ac:dyDescent="0.3">
      <c r="A2" s="6" t="s">
        <v>0</v>
      </c>
      <c r="B2" s="1"/>
      <c r="C2" s="4"/>
      <c r="D2" s="17">
        <f>C2*4</f>
        <v>0</v>
      </c>
      <c r="E2" s="4"/>
      <c r="F2" s="17">
        <f>E2*6</f>
        <v>0</v>
      </c>
      <c r="G2" s="4"/>
      <c r="H2" s="17">
        <f>G2*8</f>
        <v>0</v>
      </c>
      <c r="I2" s="25">
        <f>D2+F2+H2</f>
        <v>0</v>
      </c>
      <c r="J2" t="s">
        <v>3</v>
      </c>
    </row>
    <row r="3" spans="1:10" ht="15.6" x14ac:dyDescent="0.3">
      <c r="A3" s="6"/>
      <c r="B3" s="1"/>
      <c r="C3" s="9"/>
      <c r="D3" s="2"/>
      <c r="E3" s="9"/>
      <c r="F3" s="17"/>
      <c r="G3" s="9"/>
      <c r="H3" s="17"/>
      <c r="I3" s="16"/>
    </row>
    <row r="4" spans="1:10" ht="15.6" x14ac:dyDescent="0.3">
      <c r="A4" s="6" t="s">
        <v>6</v>
      </c>
      <c r="B4" s="1"/>
      <c r="C4" s="4"/>
      <c r="D4" s="17">
        <f>C4*4</f>
        <v>0</v>
      </c>
      <c r="E4" s="4"/>
      <c r="F4" s="17">
        <f>E4*4</f>
        <v>0</v>
      </c>
      <c r="G4" s="4"/>
      <c r="H4" s="17">
        <f>G4*8</f>
        <v>0</v>
      </c>
      <c r="I4" s="25">
        <f>D4+F4+H4</f>
        <v>0</v>
      </c>
      <c r="J4" t="s">
        <v>3</v>
      </c>
    </row>
    <row r="5" spans="1:10" ht="15.6" x14ac:dyDescent="0.3">
      <c r="A5" s="7"/>
      <c r="B5" s="1"/>
      <c r="C5" s="1"/>
      <c r="D5" s="18"/>
      <c r="E5" s="1"/>
      <c r="F5" s="18"/>
      <c r="G5" s="1"/>
      <c r="H5" s="18"/>
      <c r="I5" s="19"/>
    </row>
    <row r="6" spans="1:10" ht="15.6" x14ac:dyDescent="0.3">
      <c r="A6" s="6" t="s">
        <v>1</v>
      </c>
      <c r="B6" s="1"/>
      <c r="C6" s="4"/>
      <c r="D6" s="17">
        <f>C6*4</f>
        <v>0</v>
      </c>
      <c r="E6" s="4"/>
      <c r="F6" s="17">
        <f>E6*6</f>
        <v>0</v>
      </c>
      <c r="G6" s="4"/>
      <c r="H6" s="17">
        <f>G6*8</f>
        <v>0</v>
      </c>
      <c r="I6" s="25">
        <f>D6+F6+H6</f>
        <v>0</v>
      </c>
      <c r="J6" t="s">
        <v>3</v>
      </c>
    </row>
    <row r="7" spans="1:10" ht="15.6" x14ac:dyDescent="0.3">
      <c r="A7" s="7"/>
      <c r="B7" s="1"/>
      <c r="C7" s="1"/>
      <c r="D7" s="18"/>
      <c r="E7" s="1"/>
      <c r="F7" s="18"/>
      <c r="G7" s="1"/>
      <c r="H7" s="18"/>
      <c r="I7" s="19"/>
    </row>
    <row r="8" spans="1:10" ht="15.6" x14ac:dyDescent="0.3">
      <c r="A8" s="6" t="s">
        <v>7</v>
      </c>
      <c r="B8" s="1"/>
      <c r="C8" s="4"/>
      <c r="D8" s="17">
        <f>C8*4</f>
        <v>0</v>
      </c>
      <c r="E8" s="4"/>
      <c r="F8" s="17">
        <f>E8*4</f>
        <v>0</v>
      </c>
      <c r="G8" s="4"/>
      <c r="H8" s="17">
        <f>G8*8</f>
        <v>0</v>
      </c>
      <c r="I8" s="25">
        <f>D8+F8+H8</f>
        <v>0</v>
      </c>
      <c r="J8" t="s">
        <v>3</v>
      </c>
    </row>
    <row r="9" spans="1:10" ht="15.6" x14ac:dyDescent="0.3">
      <c r="A9" s="7"/>
      <c r="B9" s="1"/>
      <c r="C9" s="1"/>
      <c r="D9" s="18"/>
      <c r="E9" s="1"/>
      <c r="F9" s="18"/>
      <c r="G9" s="3"/>
      <c r="H9" s="18"/>
      <c r="I9" s="19"/>
    </row>
    <row r="10" spans="1:10" ht="15.6" x14ac:dyDescent="0.3">
      <c r="A10" s="6" t="s">
        <v>2</v>
      </c>
      <c r="B10" s="1"/>
      <c r="C10" s="4"/>
      <c r="D10" s="17">
        <f>C10*4</f>
        <v>0</v>
      </c>
      <c r="E10" s="4"/>
      <c r="F10" s="17">
        <f>E10*6</f>
        <v>0</v>
      </c>
      <c r="G10" s="4"/>
      <c r="H10" s="17">
        <f>G10*8</f>
        <v>0</v>
      </c>
      <c r="I10" s="25">
        <f>D10+F10+H10</f>
        <v>0</v>
      </c>
      <c r="J10" t="s">
        <v>3</v>
      </c>
    </row>
    <row r="11" spans="1:10" ht="15.6" x14ac:dyDescent="0.3">
      <c r="A11" s="6"/>
      <c r="B11" s="1"/>
      <c r="C11" s="9"/>
      <c r="D11" s="17"/>
      <c r="E11" s="9"/>
      <c r="F11" s="17"/>
      <c r="G11" s="9"/>
      <c r="H11" s="17"/>
      <c r="I11" s="16"/>
    </row>
    <row r="12" spans="1:10" ht="15.6" x14ac:dyDescent="0.3">
      <c r="A12" s="6" t="s">
        <v>8</v>
      </c>
      <c r="B12" s="1"/>
      <c r="C12" s="4"/>
      <c r="D12" s="17">
        <f>C12*4</f>
        <v>0</v>
      </c>
      <c r="E12" s="4"/>
      <c r="F12" s="17">
        <f>E12*4</f>
        <v>0</v>
      </c>
      <c r="G12" s="4"/>
      <c r="H12" s="17">
        <f>G12*8</f>
        <v>0</v>
      </c>
      <c r="I12" s="25">
        <f>D12+F12+H12</f>
        <v>0</v>
      </c>
      <c r="J12" t="s">
        <v>3</v>
      </c>
    </row>
    <row r="13" spans="1:10" ht="15.6" x14ac:dyDescent="0.3">
      <c r="A13" s="7"/>
      <c r="B13" s="1"/>
      <c r="C13" s="1"/>
      <c r="D13" s="1"/>
      <c r="E13" s="1"/>
      <c r="F13" s="1"/>
      <c r="G13" s="1"/>
      <c r="H13" s="1"/>
      <c r="I13" s="19"/>
    </row>
    <row r="14" spans="1:10" ht="15.6" x14ac:dyDescent="0.3">
      <c r="A14" s="8"/>
      <c r="B14" s="1"/>
      <c r="C14" s="1"/>
      <c r="D14" s="1"/>
      <c r="E14" s="1"/>
      <c r="F14" s="1"/>
      <c r="G14" s="1"/>
      <c r="H14" s="14" t="s">
        <v>5</v>
      </c>
      <c r="I14" s="20">
        <f>I2+I4+I6+I8+I10+I12</f>
        <v>0</v>
      </c>
    </row>
    <row r="15" spans="1:10" ht="15.6" x14ac:dyDescent="0.3">
      <c r="A15" s="7"/>
      <c r="B15" s="1"/>
      <c r="C15" s="1"/>
      <c r="D15" s="1"/>
      <c r="E15" s="1"/>
      <c r="F15" s="1"/>
      <c r="G15" s="1"/>
      <c r="H15" s="1"/>
      <c r="I15" s="19"/>
    </row>
    <row r="16" spans="1:10" ht="15.6" x14ac:dyDescent="0.3">
      <c r="A16" s="8"/>
      <c r="B16" s="1"/>
      <c r="C16" s="1"/>
      <c r="D16" s="1"/>
      <c r="E16" s="1"/>
      <c r="F16" s="1"/>
      <c r="G16" s="1"/>
      <c r="H16" s="14" t="s">
        <v>4</v>
      </c>
      <c r="I16" s="21">
        <f>I14/128</f>
        <v>0</v>
      </c>
    </row>
    <row r="17" spans="1:9" x14ac:dyDescent="0.3">
      <c r="I17" s="22"/>
    </row>
    <row r="18" spans="1:9" x14ac:dyDescent="0.3">
      <c r="H18" s="15" t="s">
        <v>28</v>
      </c>
      <c r="I18" s="23">
        <f>I16*5</f>
        <v>0</v>
      </c>
    </row>
    <row r="19" spans="1:9" x14ac:dyDescent="0.3">
      <c r="I19" s="22"/>
    </row>
    <row r="20" spans="1:9" x14ac:dyDescent="0.3">
      <c r="H20" s="15" t="s">
        <v>29</v>
      </c>
      <c r="I20" s="24">
        <f>I16*7</f>
        <v>0</v>
      </c>
    </row>
    <row r="28" spans="1:9" x14ac:dyDescent="0.3">
      <c r="A28" s="30" t="s">
        <v>30</v>
      </c>
      <c r="B28" s="45">
        <f>+'1 year olds'!B28:F28</f>
        <v>0</v>
      </c>
      <c r="C28" s="45"/>
      <c r="D28" s="45"/>
      <c r="E28" s="45"/>
      <c r="F28" s="45"/>
    </row>
    <row r="29" spans="1:9" x14ac:dyDescent="0.3">
      <c r="A29" s="31" t="s">
        <v>44</v>
      </c>
      <c r="B29" s="46">
        <f>+'1 year olds'!B29:F29</f>
        <v>0</v>
      </c>
      <c r="C29" s="46"/>
      <c r="D29" s="46"/>
      <c r="E29" s="46"/>
      <c r="F29" s="46"/>
    </row>
    <row r="30" spans="1:9" x14ac:dyDescent="0.3">
      <c r="A30" s="31" t="s">
        <v>31</v>
      </c>
      <c r="B30" s="47">
        <f>+'1 year olds'!B30:F30</f>
        <v>0</v>
      </c>
      <c r="C30" s="47"/>
      <c r="D30" s="47"/>
      <c r="E30" s="47"/>
      <c r="F30" s="47"/>
    </row>
  </sheetData>
  <sheetProtection algorithmName="SHA-512" hashValue="5NmlrSq6YyTY7U1ueBcCoMMC7k6QEieqX/ukYe454bK7LmyjSQZQpsupGwmXOzLcWJBAkC7lwe2dH6jvSo4FFQ==" saltValue="xOtcOwQZId5+T9ePIBzaOA==" spinCount="100000" sheet="1" objects="1" scenarios="1" selectLockedCells="1"/>
  <mergeCells count="3">
    <mergeCell ref="B28:F28"/>
    <mergeCell ref="B29:F29"/>
    <mergeCell ref="B30:F30"/>
  </mergeCells>
  <pageMargins left="0.7" right="0.7" top="0.75" bottom="0.75" header="0.3" footer="0.3"/>
  <pageSetup orientation="landscape" r:id="rId1"/>
  <headerFooter>
    <oddHeader>&amp;C&amp;"-,Bold"&amp;16&amp;UCACFP Milk Calculator: Approved Non-dairy Beverage</oddHeader>
    <oddFooter>&amp;CSeptember 2016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2C09B41AB7DC4A977AEE3A22FF7710" ma:contentTypeVersion="10" ma:contentTypeDescription="Create a new document." ma:contentTypeScope="" ma:versionID="4c8521bb8f48838ebb5ca8fcfc785260">
  <xsd:schema xmlns:xsd="http://www.w3.org/2001/XMLSchema" xmlns:xs="http://www.w3.org/2001/XMLSchema" xmlns:p="http://schemas.microsoft.com/office/2006/metadata/properties" xmlns:ns2="d90c57f2-4cbc-4c4c-9605-2ca2391b8555" xmlns:ns3="e8f8b462-19c7-40a8-8257-545e82983fc1" targetNamespace="http://schemas.microsoft.com/office/2006/metadata/properties" ma:root="true" ma:fieldsID="cc3b156aef65802edd9d4ee951b978e0" ns2:_="" ns3:_="">
    <xsd:import namespace="d90c57f2-4cbc-4c4c-9605-2ca2391b8555"/>
    <xsd:import namespace="e8f8b462-19c7-40a8-8257-545e82983f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0c57f2-4cbc-4c4c-9605-2ca2391b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8b462-19c7-40a8-8257-545e82983fc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633e8da-daf2-4396-8f01-4cd8f25d3cbe}" ma:internalName="TaxCatchAll" ma:showField="CatchAllData" ma:web="e8f8b462-19c7-40a8-8257-545e82983f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0c57f2-4cbc-4c4c-9605-2ca2391b8555">
      <Terms xmlns="http://schemas.microsoft.com/office/infopath/2007/PartnerControls"/>
    </lcf76f155ced4ddcb4097134ff3c332f>
    <TaxCatchAll xmlns="e8f8b462-19c7-40a8-8257-545e82983fc1" xsi:nil="true"/>
  </documentManagement>
</p:properties>
</file>

<file path=customXml/itemProps1.xml><?xml version="1.0" encoding="utf-8"?>
<ds:datastoreItem xmlns:ds="http://schemas.openxmlformats.org/officeDocument/2006/customXml" ds:itemID="{699A99F7-E05E-4B92-8542-44350B02FBD6}"/>
</file>

<file path=customXml/itemProps2.xml><?xml version="1.0" encoding="utf-8"?>
<ds:datastoreItem xmlns:ds="http://schemas.openxmlformats.org/officeDocument/2006/customXml" ds:itemID="{630C6271-68B2-4C74-A431-A6465CD6E2C9}"/>
</file>

<file path=customXml/itemProps3.xml><?xml version="1.0" encoding="utf-8"?>
<ds:datastoreItem xmlns:ds="http://schemas.openxmlformats.org/officeDocument/2006/customXml" ds:itemID="{D7EF84AA-A289-471E-B44B-63D48C136D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1 year olds</vt:lpstr>
      <vt:lpstr>2-12 year olds</vt:lpstr>
      <vt:lpstr>Approved Non-dairy Beverage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Kirstie Linza</dc:creator>
  <cp:lastModifiedBy>Munoz, Katherin P</cp:lastModifiedBy>
  <cp:lastPrinted>2016-05-05T12:26:19Z</cp:lastPrinted>
  <dcterms:created xsi:type="dcterms:W3CDTF">2015-08-27T15:31:45Z</dcterms:created>
  <dcterms:modified xsi:type="dcterms:W3CDTF">2022-05-05T13:27:13Z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0x010100F12C09B41AB7DC4A977AEE3A22FF7710</vt:lpwstr>
  </property>
</Properties>
</file>