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risis Intervention Program - CIP\DSS.WEB\"/>
    </mc:Choice>
  </mc:AlternateContent>
  <xr:revisionPtr revIDLastSave="0" documentId="13_ncr:1_{4E9A58EE-8A48-440B-AA2F-C99CD5772EDC}" xr6:coauthVersionLast="47" xr6:coauthVersionMax="47" xr10:uidLastSave="{00000000-0000-0000-0000-000000000000}"/>
  <bookViews>
    <workbookView xWindow="28680" yWindow="-120" windowWidth="29040" windowHeight="15840" xr2:uid="{63442935-006F-4870-A477-AEB0863A3824}"/>
  </bookViews>
  <sheets>
    <sheet name="FA 4" sheetId="4" r:id="rId1"/>
    <sheet name="FA 3" sheetId="3" r:id="rId2"/>
    <sheet name="FA 2" sheetId="2" r:id="rId3"/>
    <sheet name="FA 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4" l="1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E120" i="4"/>
  <c r="C117" i="4"/>
  <c r="G116" i="4"/>
  <c r="H116" i="4" s="1"/>
  <c r="D116" i="4"/>
  <c r="G115" i="4"/>
  <c r="H115" i="4" s="1"/>
  <c r="D115" i="4"/>
  <c r="G114" i="4"/>
  <c r="H114" i="4" s="1"/>
  <c r="D114" i="4"/>
  <c r="G113" i="4"/>
  <c r="H113" i="4" s="1"/>
  <c r="D113" i="4"/>
  <c r="G112" i="4"/>
  <c r="H112" i="4" s="1"/>
  <c r="D112" i="4"/>
  <c r="G111" i="4"/>
  <c r="H111" i="4" s="1"/>
  <c r="D111" i="4"/>
  <c r="G110" i="4"/>
  <c r="H110" i="4" s="1"/>
  <c r="D110" i="4"/>
  <c r="G109" i="4"/>
  <c r="H109" i="4" s="1"/>
  <c r="D109" i="4"/>
  <c r="G108" i="4"/>
  <c r="H108" i="4" s="1"/>
  <c r="D108" i="4"/>
  <c r="G107" i="4"/>
  <c r="H107" i="4" s="1"/>
  <c r="D107" i="4"/>
  <c r="G106" i="4"/>
  <c r="H106" i="4" s="1"/>
  <c r="D106" i="4"/>
  <c r="G105" i="4"/>
  <c r="H105" i="4" s="1"/>
  <c r="D105" i="4"/>
  <c r="G104" i="4"/>
  <c r="H104" i="4" s="1"/>
  <c r="D104" i="4"/>
  <c r="G103" i="4"/>
  <c r="H103" i="4" s="1"/>
  <c r="D103" i="4"/>
  <c r="G102" i="4"/>
  <c r="H102" i="4" s="1"/>
  <c r="D102" i="4"/>
  <c r="G101" i="4"/>
  <c r="H101" i="4" s="1"/>
  <c r="D101" i="4"/>
  <c r="G100" i="4"/>
  <c r="H100" i="4" s="1"/>
  <c r="D100" i="4"/>
  <c r="G99" i="4"/>
  <c r="H99" i="4" s="1"/>
  <c r="D99" i="4"/>
  <c r="G98" i="4"/>
  <c r="H98" i="4" s="1"/>
  <c r="D98" i="4"/>
  <c r="G97" i="4"/>
  <c r="H97" i="4" s="1"/>
  <c r="D97" i="4"/>
  <c r="G96" i="4"/>
  <c r="H96" i="4" s="1"/>
  <c r="D96" i="4"/>
  <c r="G95" i="4"/>
  <c r="H95" i="4" s="1"/>
  <c r="D95" i="4"/>
  <c r="G94" i="4"/>
  <c r="H94" i="4" s="1"/>
  <c r="D94" i="4"/>
  <c r="G93" i="4"/>
  <c r="H93" i="4" s="1"/>
  <c r="D93" i="4"/>
  <c r="G92" i="4"/>
  <c r="H92" i="4" s="1"/>
  <c r="D92" i="4"/>
  <c r="G91" i="4"/>
  <c r="H91" i="4" s="1"/>
  <c r="D91" i="4"/>
  <c r="G90" i="4"/>
  <c r="H90" i="4" s="1"/>
  <c r="D90" i="4"/>
  <c r="G89" i="4"/>
  <c r="H89" i="4" s="1"/>
  <c r="D89" i="4"/>
  <c r="G88" i="4"/>
  <c r="H88" i="4" s="1"/>
  <c r="D88" i="4"/>
  <c r="G87" i="4"/>
  <c r="H87" i="4" s="1"/>
  <c r="D87" i="4"/>
  <c r="G86" i="4"/>
  <c r="H86" i="4" s="1"/>
  <c r="D86" i="4"/>
  <c r="G85" i="4"/>
  <c r="H85" i="4" s="1"/>
  <c r="D85" i="4"/>
  <c r="G84" i="4"/>
  <c r="H84" i="4" s="1"/>
  <c r="D84" i="4"/>
  <c r="G83" i="4"/>
  <c r="H83" i="4" s="1"/>
  <c r="D83" i="4"/>
  <c r="G82" i="4"/>
  <c r="H82" i="4" s="1"/>
  <c r="D82" i="4"/>
  <c r="G81" i="4"/>
  <c r="H81" i="4" s="1"/>
  <c r="D81" i="4"/>
  <c r="G80" i="4"/>
  <c r="H80" i="4" s="1"/>
  <c r="D80" i="4"/>
  <c r="G79" i="4"/>
  <c r="H79" i="4" s="1"/>
  <c r="D79" i="4"/>
  <c r="G78" i="4"/>
  <c r="H78" i="4" s="1"/>
  <c r="D78" i="4"/>
  <c r="G77" i="4"/>
  <c r="H77" i="4" s="1"/>
  <c r="D77" i="4"/>
  <c r="G76" i="4"/>
  <c r="H76" i="4" s="1"/>
  <c r="D76" i="4"/>
  <c r="G75" i="4"/>
  <c r="H75" i="4" s="1"/>
  <c r="D75" i="4"/>
  <c r="G74" i="4"/>
  <c r="H74" i="4" s="1"/>
  <c r="D74" i="4"/>
  <c r="G73" i="4"/>
  <c r="H73" i="4" s="1"/>
  <c r="D73" i="4"/>
  <c r="G72" i="4"/>
  <c r="H72" i="4" s="1"/>
  <c r="D72" i="4"/>
  <c r="G71" i="4"/>
  <c r="H71" i="4" s="1"/>
  <c r="D71" i="4"/>
  <c r="G70" i="4"/>
  <c r="H70" i="4" s="1"/>
  <c r="D70" i="4"/>
  <c r="G69" i="4"/>
  <c r="H69" i="4" s="1"/>
  <c r="D69" i="4"/>
  <c r="G68" i="4"/>
  <c r="H68" i="4" s="1"/>
  <c r="D68" i="4"/>
  <c r="G67" i="4"/>
  <c r="H67" i="4" s="1"/>
  <c r="D67" i="4"/>
  <c r="G66" i="4"/>
  <c r="H66" i="4" s="1"/>
  <c r="D66" i="4"/>
  <c r="G65" i="4"/>
  <c r="H65" i="4" s="1"/>
  <c r="D65" i="4"/>
  <c r="G64" i="4"/>
  <c r="H64" i="4" s="1"/>
  <c r="D64" i="4"/>
  <c r="E60" i="4"/>
  <c r="E117" i="4" s="1"/>
  <c r="G59" i="4"/>
  <c r="H59" i="4" s="1"/>
  <c r="D59" i="4"/>
  <c r="G58" i="4"/>
  <c r="H58" i="4" s="1"/>
  <c r="D58" i="4"/>
  <c r="G57" i="4"/>
  <c r="H57" i="4" s="1"/>
  <c r="D57" i="4"/>
  <c r="G56" i="4"/>
  <c r="H56" i="4" s="1"/>
  <c r="D56" i="4"/>
  <c r="G55" i="4"/>
  <c r="H55" i="4" s="1"/>
  <c r="D55" i="4"/>
  <c r="G54" i="4"/>
  <c r="H54" i="4" s="1"/>
  <c r="D54" i="4"/>
  <c r="G53" i="4"/>
  <c r="H53" i="4" s="1"/>
  <c r="D53" i="4"/>
  <c r="G52" i="4"/>
  <c r="H52" i="4" s="1"/>
  <c r="D52" i="4"/>
  <c r="G51" i="4"/>
  <c r="H51" i="4" s="1"/>
  <c r="D51" i="4"/>
  <c r="G50" i="4"/>
  <c r="H50" i="4" s="1"/>
  <c r="D50" i="4"/>
  <c r="G49" i="4"/>
  <c r="H49" i="4" s="1"/>
  <c r="D49" i="4"/>
  <c r="G48" i="4"/>
  <c r="H48" i="4" s="1"/>
  <c r="D48" i="4"/>
  <c r="G47" i="4"/>
  <c r="H47" i="4" s="1"/>
  <c r="D47" i="4"/>
  <c r="G46" i="4"/>
  <c r="H46" i="4" s="1"/>
  <c r="D46" i="4"/>
  <c r="G45" i="4"/>
  <c r="H45" i="4" s="1"/>
  <c r="D45" i="4"/>
  <c r="G44" i="4"/>
  <c r="H44" i="4" s="1"/>
  <c r="D44" i="4"/>
  <c r="G43" i="4"/>
  <c r="H43" i="4" s="1"/>
  <c r="D43" i="4"/>
  <c r="G42" i="4"/>
  <c r="H42" i="4" s="1"/>
  <c r="D42" i="4"/>
  <c r="G41" i="4"/>
  <c r="H41" i="4" s="1"/>
  <c r="D41" i="4"/>
  <c r="G40" i="4"/>
  <c r="H40" i="4" s="1"/>
  <c r="D40" i="4"/>
  <c r="G39" i="4"/>
  <c r="H39" i="4" s="1"/>
  <c r="D39" i="4"/>
  <c r="G38" i="4"/>
  <c r="H38" i="4" s="1"/>
  <c r="D38" i="4"/>
  <c r="G37" i="4"/>
  <c r="H37" i="4" s="1"/>
  <c r="D37" i="4"/>
  <c r="G36" i="4"/>
  <c r="H36" i="4" s="1"/>
  <c r="D36" i="4"/>
  <c r="G35" i="4"/>
  <c r="H35" i="4" s="1"/>
  <c r="D35" i="4"/>
  <c r="G34" i="4"/>
  <c r="H34" i="4" s="1"/>
  <c r="D34" i="4"/>
  <c r="G33" i="4"/>
  <c r="H33" i="4" s="1"/>
  <c r="D33" i="4"/>
  <c r="G32" i="4"/>
  <c r="H32" i="4" s="1"/>
  <c r="D32" i="4"/>
  <c r="G31" i="4"/>
  <c r="H31" i="4" s="1"/>
  <c r="D31" i="4"/>
  <c r="G30" i="4"/>
  <c r="H30" i="4" s="1"/>
  <c r="D30" i="4"/>
  <c r="G29" i="4"/>
  <c r="H29" i="4" s="1"/>
  <c r="D29" i="4"/>
  <c r="G28" i="4"/>
  <c r="H28" i="4" s="1"/>
  <c r="D28" i="4"/>
  <c r="G27" i="4"/>
  <c r="H27" i="4" s="1"/>
  <c r="D27" i="4"/>
  <c r="G26" i="4"/>
  <c r="H26" i="4" s="1"/>
  <c r="D26" i="4"/>
  <c r="G25" i="4"/>
  <c r="H25" i="4" s="1"/>
  <c r="D25" i="4"/>
  <c r="G24" i="4"/>
  <c r="H24" i="4" s="1"/>
  <c r="D24" i="4"/>
  <c r="G23" i="4"/>
  <c r="H23" i="4" s="1"/>
  <c r="D23" i="4"/>
  <c r="G22" i="4"/>
  <c r="H22" i="4" s="1"/>
  <c r="D22" i="4"/>
  <c r="G21" i="4"/>
  <c r="H21" i="4" s="1"/>
  <c r="D21" i="4"/>
  <c r="G20" i="4"/>
  <c r="H20" i="4" s="1"/>
  <c r="D20" i="4"/>
  <c r="G19" i="4"/>
  <c r="H19" i="4" s="1"/>
  <c r="D19" i="4"/>
  <c r="G18" i="4"/>
  <c r="H18" i="4" s="1"/>
  <c r="D18" i="4"/>
  <c r="G17" i="4"/>
  <c r="H17" i="4" s="1"/>
  <c r="D17" i="4"/>
  <c r="G16" i="4"/>
  <c r="H16" i="4" s="1"/>
  <c r="D16" i="4"/>
  <c r="G15" i="4"/>
  <c r="H15" i="4" s="1"/>
  <c r="D15" i="4"/>
  <c r="G14" i="4"/>
  <c r="H14" i="4" s="1"/>
  <c r="D14" i="4"/>
  <c r="G13" i="4"/>
  <c r="H13" i="4" s="1"/>
  <c r="D13" i="4"/>
  <c r="E120" i="3"/>
  <c r="F117" i="3"/>
  <c r="C117" i="3"/>
  <c r="G116" i="3"/>
  <c r="H116" i="3" s="1"/>
  <c r="D116" i="3"/>
  <c r="G115" i="3"/>
  <c r="H115" i="3" s="1"/>
  <c r="D115" i="3"/>
  <c r="G114" i="3"/>
  <c r="H114" i="3" s="1"/>
  <c r="D114" i="3"/>
  <c r="G113" i="3"/>
  <c r="H113" i="3" s="1"/>
  <c r="D113" i="3"/>
  <c r="G112" i="3"/>
  <c r="H112" i="3" s="1"/>
  <c r="D112" i="3"/>
  <c r="G111" i="3"/>
  <c r="H111" i="3" s="1"/>
  <c r="D111" i="3"/>
  <c r="G110" i="3"/>
  <c r="H110" i="3" s="1"/>
  <c r="D110" i="3"/>
  <c r="G109" i="3"/>
  <c r="H109" i="3" s="1"/>
  <c r="D109" i="3"/>
  <c r="G108" i="3"/>
  <c r="H108" i="3" s="1"/>
  <c r="D108" i="3"/>
  <c r="G107" i="3"/>
  <c r="H107" i="3" s="1"/>
  <c r="D107" i="3"/>
  <c r="G106" i="3"/>
  <c r="H106" i="3" s="1"/>
  <c r="D106" i="3"/>
  <c r="G105" i="3"/>
  <c r="H105" i="3" s="1"/>
  <c r="D105" i="3"/>
  <c r="G104" i="3"/>
  <c r="H104" i="3" s="1"/>
  <c r="D104" i="3"/>
  <c r="G103" i="3"/>
  <c r="H103" i="3" s="1"/>
  <c r="D103" i="3"/>
  <c r="G102" i="3"/>
  <c r="H102" i="3" s="1"/>
  <c r="D102" i="3"/>
  <c r="G101" i="3"/>
  <c r="H101" i="3" s="1"/>
  <c r="D101" i="3"/>
  <c r="G100" i="3"/>
  <c r="H100" i="3" s="1"/>
  <c r="D100" i="3"/>
  <c r="G99" i="3"/>
  <c r="H99" i="3" s="1"/>
  <c r="D99" i="3"/>
  <c r="G98" i="3"/>
  <c r="H98" i="3" s="1"/>
  <c r="D98" i="3"/>
  <c r="G97" i="3"/>
  <c r="H97" i="3" s="1"/>
  <c r="D97" i="3"/>
  <c r="G96" i="3"/>
  <c r="H96" i="3" s="1"/>
  <c r="D96" i="3"/>
  <c r="G95" i="3"/>
  <c r="H95" i="3" s="1"/>
  <c r="D95" i="3"/>
  <c r="G94" i="3"/>
  <c r="H94" i="3" s="1"/>
  <c r="D94" i="3"/>
  <c r="G93" i="3"/>
  <c r="H93" i="3" s="1"/>
  <c r="D93" i="3"/>
  <c r="G92" i="3"/>
  <c r="H92" i="3" s="1"/>
  <c r="D92" i="3"/>
  <c r="G91" i="3"/>
  <c r="H91" i="3" s="1"/>
  <c r="D91" i="3"/>
  <c r="G90" i="3"/>
  <c r="H90" i="3" s="1"/>
  <c r="D90" i="3"/>
  <c r="G89" i="3"/>
  <c r="H89" i="3" s="1"/>
  <c r="D89" i="3"/>
  <c r="G88" i="3"/>
  <c r="H88" i="3" s="1"/>
  <c r="D88" i="3"/>
  <c r="G87" i="3"/>
  <c r="H87" i="3" s="1"/>
  <c r="D87" i="3"/>
  <c r="G86" i="3"/>
  <c r="H86" i="3" s="1"/>
  <c r="D86" i="3"/>
  <c r="G85" i="3"/>
  <c r="H85" i="3" s="1"/>
  <c r="D85" i="3"/>
  <c r="G84" i="3"/>
  <c r="H84" i="3" s="1"/>
  <c r="D84" i="3"/>
  <c r="G83" i="3"/>
  <c r="H83" i="3" s="1"/>
  <c r="D83" i="3"/>
  <c r="G82" i="3"/>
  <c r="H82" i="3" s="1"/>
  <c r="D82" i="3"/>
  <c r="G81" i="3"/>
  <c r="H81" i="3" s="1"/>
  <c r="D81" i="3"/>
  <c r="G80" i="3"/>
  <c r="H80" i="3" s="1"/>
  <c r="D80" i="3"/>
  <c r="G79" i="3"/>
  <c r="H79" i="3" s="1"/>
  <c r="D79" i="3"/>
  <c r="G78" i="3"/>
  <c r="H78" i="3" s="1"/>
  <c r="D78" i="3"/>
  <c r="G77" i="3"/>
  <c r="H77" i="3" s="1"/>
  <c r="D77" i="3"/>
  <c r="G76" i="3"/>
  <c r="H76" i="3" s="1"/>
  <c r="D76" i="3"/>
  <c r="G75" i="3"/>
  <c r="H75" i="3" s="1"/>
  <c r="D75" i="3"/>
  <c r="G74" i="3"/>
  <c r="H74" i="3" s="1"/>
  <c r="D74" i="3"/>
  <c r="G73" i="3"/>
  <c r="H73" i="3" s="1"/>
  <c r="D73" i="3"/>
  <c r="G72" i="3"/>
  <c r="H72" i="3" s="1"/>
  <c r="D72" i="3"/>
  <c r="G71" i="3"/>
  <c r="H71" i="3" s="1"/>
  <c r="D71" i="3"/>
  <c r="G70" i="3"/>
  <c r="H70" i="3" s="1"/>
  <c r="D70" i="3"/>
  <c r="G69" i="3"/>
  <c r="H69" i="3" s="1"/>
  <c r="D69" i="3"/>
  <c r="G68" i="3"/>
  <c r="H68" i="3" s="1"/>
  <c r="D68" i="3"/>
  <c r="G67" i="3"/>
  <c r="H67" i="3" s="1"/>
  <c r="D67" i="3"/>
  <c r="G66" i="3"/>
  <c r="H66" i="3" s="1"/>
  <c r="D66" i="3"/>
  <c r="G65" i="3"/>
  <c r="H65" i="3" s="1"/>
  <c r="D65" i="3"/>
  <c r="G64" i="3"/>
  <c r="H64" i="3" s="1"/>
  <c r="D64" i="3"/>
  <c r="E60" i="3"/>
  <c r="E117" i="3" s="1"/>
  <c r="G59" i="3"/>
  <c r="H59" i="3" s="1"/>
  <c r="D59" i="3"/>
  <c r="G58" i="3"/>
  <c r="H58" i="3" s="1"/>
  <c r="D58" i="3"/>
  <c r="G57" i="3"/>
  <c r="H57" i="3" s="1"/>
  <c r="D57" i="3"/>
  <c r="G56" i="3"/>
  <c r="H56" i="3" s="1"/>
  <c r="D56" i="3"/>
  <c r="G55" i="3"/>
  <c r="H55" i="3" s="1"/>
  <c r="D55" i="3"/>
  <c r="G54" i="3"/>
  <c r="H54" i="3" s="1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40" i="3"/>
  <c r="H40" i="3" s="1"/>
  <c r="D40" i="3"/>
  <c r="G39" i="3"/>
  <c r="H39" i="3" s="1"/>
  <c r="D39" i="3"/>
  <c r="G38" i="3"/>
  <c r="H38" i="3" s="1"/>
  <c r="D38" i="3"/>
  <c r="H37" i="3"/>
  <c r="G37" i="3"/>
  <c r="D37" i="3"/>
  <c r="G36" i="3"/>
  <c r="H36" i="3" s="1"/>
  <c r="D36" i="3"/>
  <c r="G35" i="3"/>
  <c r="H35" i="3" s="1"/>
  <c r="D35" i="3"/>
  <c r="G34" i="3"/>
  <c r="H34" i="3" s="1"/>
  <c r="D34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8" i="3"/>
  <c r="H28" i="3" s="1"/>
  <c r="D28" i="3"/>
  <c r="G27" i="3"/>
  <c r="H27" i="3" s="1"/>
  <c r="D27" i="3"/>
  <c r="G26" i="3"/>
  <c r="H26" i="3" s="1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E120" i="2"/>
  <c r="F117" i="2"/>
  <c r="C117" i="2"/>
  <c r="G116" i="2"/>
  <c r="H116" i="2" s="1"/>
  <c r="D116" i="2"/>
  <c r="G115" i="2"/>
  <c r="H115" i="2" s="1"/>
  <c r="D115" i="2"/>
  <c r="G114" i="2"/>
  <c r="H114" i="2" s="1"/>
  <c r="D114" i="2"/>
  <c r="H113" i="2"/>
  <c r="G113" i="2"/>
  <c r="D113" i="2"/>
  <c r="G112" i="2"/>
  <c r="H112" i="2" s="1"/>
  <c r="D112" i="2"/>
  <c r="G111" i="2"/>
  <c r="H111" i="2" s="1"/>
  <c r="D111" i="2"/>
  <c r="G110" i="2"/>
  <c r="H110" i="2" s="1"/>
  <c r="D110" i="2"/>
  <c r="H109" i="2"/>
  <c r="G109" i="2"/>
  <c r="D109" i="2"/>
  <c r="G108" i="2"/>
  <c r="H108" i="2" s="1"/>
  <c r="D108" i="2"/>
  <c r="G107" i="2"/>
  <c r="H107" i="2" s="1"/>
  <c r="D107" i="2"/>
  <c r="G106" i="2"/>
  <c r="H106" i="2" s="1"/>
  <c r="D106" i="2"/>
  <c r="H105" i="2"/>
  <c r="G105" i="2"/>
  <c r="D105" i="2"/>
  <c r="G104" i="2"/>
  <c r="H104" i="2" s="1"/>
  <c r="D104" i="2"/>
  <c r="G103" i="2"/>
  <c r="H103" i="2" s="1"/>
  <c r="D103" i="2"/>
  <c r="G102" i="2"/>
  <c r="H102" i="2" s="1"/>
  <c r="D102" i="2"/>
  <c r="H101" i="2"/>
  <c r="G101" i="2"/>
  <c r="D101" i="2"/>
  <c r="G100" i="2"/>
  <c r="H100" i="2" s="1"/>
  <c r="D100" i="2"/>
  <c r="G99" i="2"/>
  <c r="H99" i="2" s="1"/>
  <c r="D99" i="2"/>
  <c r="G98" i="2"/>
  <c r="H98" i="2" s="1"/>
  <c r="D98" i="2"/>
  <c r="H97" i="2"/>
  <c r="G97" i="2"/>
  <c r="D97" i="2"/>
  <c r="G96" i="2"/>
  <c r="H96" i="2" s="1"/>
  <c r="D96" i="2"/>
  <c r="G95" i="2"/>
  <c r="H95" i="2" s="1"/>
  <c r="D95" i="2"/>
  <c r="G94" i="2"/>
  <c r="H94" i="2" s="1"/>
  <c r="D94" i="2"/>
  <c r="H93" i="2"/>
  <c r="G93" i="2"/>
  <c r="D93" i="2"/>
  <c r="G92" i="2"/>
  <c r="H92" i="2" s="1"/>
  <c r="D92" i="2"/>
  <c r="G91" i="2"/>
  <c r="H91" i="2" s="1"/>
  <c r="D91" i="2"/>
  <c r="G90" i="2"/>
  <c r="H90" i="2" s="1"/>
  <c r="D90" i="2"/>
  <c r="H89" i="2"/>
  <c r="G89" i="2"/>
  <c r="D89" i="2"/>
  <c r="G88" i="2"/>
  <c r="H88" i="2" s="1"/>
  <c r="D88" i="2"/>
  <c r="G87" i="2"/>
  <c r="H87" i="2" s="1"/>
  <c r="D87" i="2"/>
  <c r="G86" i="2"/>
  <c r="H86" i="2" s="1"/>
  <c r="D86" i="2"/>
  <c r="H85" i="2"/>
  <c r="G85" i="2"/>
  <c r="D85" i="2"/>
  <c r="G84" i="2"/>
  <c r="H84" i="2" s="1"/>
  <c r="D84" i="2"/>
  <c r="G83" i="2"/>
  <c r="H83" i="2" s="1"/>
  <c r="D83" i="2"/>
  <c r="G82" i="2"/>
  <c r="H82" i="2" s="1"/>
  <c r="D82" i="2"/>
  <c r="H81" i="2"/>
  <c r="G81" i="2"/>
  <c r="D81" i="2"/>
  <c r="G80" i="2"/>
  <c r="H80" i="2" s="1"/>
  <c r="D80" i="2"/>
  <c r="G79" i="2"/>
  <c r="H79" i="2" s="1"/>
  <c r="D79" i="2"/>
  <c r="G78" i="2"/>
  <c r="H78" i="2" s="1"/>
  <c r="D78" i="2"/>
  <c r="H77" i="2"/>
  <c r="G77" i="2"/>
  <c r="D77" i="2"/>
  <c r="G76" i="2"/>
  <c r="H76" i="2" s="1"/>
  <c r="D76" i="2"/>
  <c r="G75" i="2"/>
  <c r="H75" i="2" s="1"/>
  <c r="D75" i="2"/>
  <c r="G74" i="2"/>
  <c r="H74" i="2" s="1"/>
  <c r="D74" i="2"/>
  <c r="H73" i="2"/>
  <c r="G73" i="2"/>
  <c r="D73" i="2"/>
  <c r="G72" i="2"/>
  <c r="H72" i="2" s="1"/>
  <c r="D72" i="2"/>
  <c r="G71" i="2"/>
  <c r="H71" i="2" s="1"/>
  <c r="D71" i="2"/>
  <c r="G70" i="2"/>
  <c r="H70" i="2" s="1"/>
  <c r="D70" i="2"/>
  <c r="H69" i="2"/>
  <c r="G69" i="2"/>
  <c r="D69" i="2"/>
  <c r="G68" i="2"/>
  <c r="H68" i="2" s="1"/>
  <c r="D68" i="2"/>
  <c r="G67" i="2"/>
  <c r="H67" i="2" s="1"/>
  <c r="D67" i="2"/>
  <c r="G66" i="2"/>
  <c r="H66" i="2" s="1"/>
  <c r="D66" i="2"/>
  <c r="H65" i="2"/>
  <c r="G65" i="2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G54" i="2"/>
  <c r="H54" i="2" s="1"/>
  <c r="D54" i="2"/>
  <c r="G53" i="2"/>
  <c r="H53" i="2" s="1"/>
  <c r="D53" i="2"/>
  <c r="G52" i="2"/>
  <c r="H52" i="2" s="1"/>
  <c r="D52" i="2"/>
  <c r="G51" i="2"/>
  <c r="H51" i="2" s="1"/>
  <c r="D51" i="2"/>
  <c r="G50" i="2"/>
  <c r="H50" i="2" s="1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H44" i="2"/>
  <c r="G44" i="2"/>
  <c r="D44" i="2"/>
  <c r="G43" i="2"/>
  <c r="H43" i="2" s="1"/>
  <c r="D43" i="2"/>
  <c r="G42" i="2"/>
  <c r="H42" i="2" s="1"/>
  <c r="D42" i="2"/>
  <c r="G41" i="2"/>
  <c r="H41" i="2" s="1"/>
  <c r="D41" i="2"/>
  <c r="G40" i="2"/>
  <c r="H40" i="2" s="1"/>
  <c r="D40" i="2"/>
  <c r="G39" i="2"/>
  <c r="H39" i="2" s="1"/>
  <c r="D39" i="2"/>
  <c r="G38" i="2"/>
  <c r="H38" i="2" s="1"/>
  <c r="D38" i="2"/>
  <c r="G37" i="2"/>
  <c r="H37" i="2" s="1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G30" i="2"/>
  <c r="H30" i="2" s="1"/>
  <c r="D30" i="2"/>
  <c r="G29" i="2"/>
  <c r="H29" i="2" s="1"/>
  <c r="D29" i="2"/>
  <c r="G28" i="2"/>
  <c r="H28" i="2" s="1"/>
  <c r="D28" i="2"/>
  <c r="G27" i="2"/>
  <c r="H27" i="2" s="1"/>
  <c r="D27" i="2"/>
  <c r="G26" i="2"/>
  <c r="H26" i="2" s="1"/>
  <c r="D26" i="2"/>
  <c r="G25" i="2"/>
  <c r="H25" i="2" s="1"/>
  <c r="D25" i="2"/>
  <c r="G24" i="2"/>
  <c r="H24" i="2" s="1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G17" i="2"/>
  <c r="H17" i="2" s="1"/>
  <c r="D17" i="2"/>
  <c r="H16" i="2"/>
  <c r="G16" i="2"/>
  <c r="D16" i="2"/>
  <c r="G15" i="2"/>
  <c r="H15" i="2" s="1"/>
  <c r="D15" i="2"/>
  <c r="G14" i="2"/>
  <c r="H14" i="2" s="1"/>
  <c r="D14" i="2"/>
  <c r="G13" i="2"/>
  <c r="H13" i="2" s="1"/>
  <c r="D13" i="2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D117" i="3" l="1"/>
  <c r="D117" i="2"/>
  <c r="F117" i="4"/>
  <c r="D117" i="4"/>
  <c r="H117" i="4"/>
  <c r="G117" i="4"/>
  <c r="G117" i="3"/>
  <c r="H117" i="3"/>
  <c r="H117" i="2"/>
  <c r="G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<sst xmlns="http://schemas.openxmlformats.org/spreadsheetml/2006/main" count="768" uniqueCount="181">
  <si>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</si>
  <si>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</si>
  <si>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</si>
  <si>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</si>
  <si>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</si>
  <si>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</si>
  <si>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</si>
  <si>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</si>
  <si>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</si>
  <si>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</si>
  <si>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</si>
  <si>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</si>
  <si>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</si>
  <si>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</si>
  <si>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</si>
  <si>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</si>
  <si>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</si>
  <si>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</si>
  <si>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</si>
  <si>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</si>
  <si>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</si>
  <si>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</si>
  <si>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</si>
  <si>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</si>
  <si>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</si>
  <si>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</si>
  <si>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</si>
  <si>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</si>
  <si>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</si>
  <si>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</si>
  <si>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</si>
  <si>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</si>
  <si>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</si>
  <si>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</si>
  <si>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</si>
  <si>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</si>
  <si>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</si>
  <si>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</si>
  <si>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</si>
  <si>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</si>
  <si>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</si>
  <si>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</si>
  <si>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</si>
  <si>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</si>
  <si>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</si>
  <si>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</si>
  <si>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</si>
  <si>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</si>
  <si>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</si>
  <si>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</si>
  <si>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</si>
  <si>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</si>
  <si>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</si>
  <si>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</si>
  <si>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</si>
  <si>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</si>
  <si>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</si>
  <si>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</si>
  <si>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</si>
  <si>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</si>
  <si>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</si>
  <si>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</si>
  <si>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</si>
  <si>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</si>
  <si>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</si>
  <si>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</si>
  <si>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</si>
  <si>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</si>
  <si>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</si>
  <si>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</si>
  <si>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</si>
  <si>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</si>
  <si>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</si>
  <si>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</si>
  <si>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</si>
  <si>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</si>
  <si>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</si>
  <si>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</si>
  <si>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</si>
  <si>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</si>
  <si>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</si>
  <si>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</si>
  <si>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</si>
  <si>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</si>
  <si>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</si>
  <si>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</si>
  <si>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</si>
  <si>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</si>
  <si>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</si>
  <si>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</si>
  <si>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</si>
  <si>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</si>
  <si>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</si>
  <si>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</si>
  <si>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</si>
  <si>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</si>
  <si>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</si>
  <si>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</si>
  <si>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</si>
  <si>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</si>
  <si>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</si>
  <si>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</si>
  <si>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</si>
  <si>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</si>
  <si>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</si>
  <si>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</si>
  <si>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</si>
  <si>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</si>
  <si>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</si>
  <si>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</si>
  <si>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</si>
  <si>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</si>
  <si>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</si>
  <si>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</si>
  <si>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</si>
  <si>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</si>
  <si>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</si>
  <si>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</si>
  <si>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</si>
  <si>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</si>
  <si>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</si>
  <si>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</si>
  <si>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</si>
  <si>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</si>
  <si>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</si>
  <si>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</si>
  <si>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</si>
  <si>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</si>
  <si>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</si>
  <si>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</si>
  <si>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</si>
  <si>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</si>
  <si>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</si>
  <si>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</si>
  <si>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</si>
  <si>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</si>
  <si>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</si>
  <si>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</si>
  <si>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</si>
  <si>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</si>
  <si>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</si>
  <si>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</si>
  <si>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</si>
  <si>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</si>
  <si>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</si>
  <si>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</si>
  <si>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</si>
  <si>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</si>
  <si>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</si>
  <si>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</si>
  <si>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</si>
  <si>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</si>
  <si>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</si>
  <si>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</si>
  <si>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</si>
  <si>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</si>
  <si>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</si>
  <si>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</si>
  <si>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</si>
  <si>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</si>
  <si>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</si>
  <si>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</si>
  <si>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</si>
  <si>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</si>
  <si>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</si>
  <si>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</si>
  <si>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</si>
  <si>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</si>
  <si>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</si>
  <si>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</si>
  <si>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</si>
  <si>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</si>
  <si>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Intial (or Previous) Allocation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</si>
  <si>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</si>
  <si>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</si>
  <si>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</si>
  <si>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Date:  FFY 2023 &amp; 2024</t>
  </si>
  <si>
    <t>Award Number:  G23B1NCLIEA &amp; G24B1NCLIEA</t>
  </si>
  <si>
    <t>AUTHORIZATION NUMBER: 2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</si>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</sst>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5" xfId="1" applyNumberFormat="1" applyFont="1" applyBorder="1" applyAlignment="1">
      <alignment horizontal="center"/>
    </xf>
    <xf numFmtId="4" fontId="2" fillId="0" borderId="11" xfId="0" applyNumberFormat="1" applyFont="1" applyBorder="1"/>
    <xf numFmtId="0" fontId="2" fillId="0" borderId="7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D0903-46FF-412A-A622-38C1D413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ECB947-BA2E-4E06-825E-2246A3937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E4A40-7AF8-4065-B1E3-94F3D92C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557C5A-E928-4EA7-AFC5-880B6B81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AC138-5637-436C-847E-380CE6DF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2110700"/>
          <a:ext cx="1860550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278314-A22A-49D5-A8A3-BEC1F697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7637" cy="126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2988BC-407D-4E38-B8D0-FE82B17D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07122" cy="128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13A3-C75C-4408-9E47-643966BF9200}">
  <dimension ref="A1:IR151"/>
  <sheetViews>
    <sheetView tabSelected="1" zoomScale="130" zoomScaleNormal="130" workbookViewId="0">
      <selection activeCell="M140" sqref="M140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173</v>
      </c>
    </row>
    <row r="4" spans="1:10" x14ac:dyDescent="0.25">
      <c r="D4" s="3" t="s">
        <v>180</v>
      </c>
    </row>
    <row r="6" spans="1:10" x14ac:dyDescent="0.25">
      <c r="D6" s="5" t="s">
        <v>3</v>
      </c>
    </row>
    <row r="7" spans="1:10" x14ac:dyDescent="0.25">
      <c r="D7" s="3" t="s">
        <v>174</v>
      </c>
    </row>
    <row r="8" spans="1:10" x14ac:dyDescent="0.25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230219.27</v>
      </c>
      <c r="F13" s="15">
        <f>E13</f>
        <v>230219.27</v>
      </c>
      <c r="G13" s="17">
        <f t="shared" ref="G13:G59" si="0">C13+E13</f>
        <v>252368.77</v>
      </c>
      <c r="H13" s="18">
        <f>SUM(G13:G13)</f>
        <v>252368.77</v>
      </c>
    </row>
    <row r="14" spans="1:10" ht="11.25" customHeight="1" x14ac:dyDescent="0.25">
      <c r="A14" s="11" t="s">
        <v>13</v>
      </c>
      <c r="B14" s="12" t="s">
        <v>14</v>
      </c>
      <c r="C14" s="19">
        <v>4296.2099999999919</v>
      </c>
      <c r="D14" s="14">
        <f t="shared" ref="D14:D59" si="1">C14</f>
        <v>4296.2099999999919</v>
      </c>
      <c r="E14" s="20">
        <v>39987.42</v>
      </c>
      <c r="F14" s="20">
        <f t="shared" ref="F14:F59" si="2">E14</f>
        <v>39987.42</v>
      </c>
      <c r="G14" s="22">
        <f t="shared" si="0"/>
        <v>44283.62999999999</v>
      </c>
      <c r="H14" s="23">
        <f t="shared" ref="H14:H59" si="3">SUM(G14:G14)</f>
        <v>44283.62999999999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17323.5</v>
      </c>
      <c r="F15" s="20">
        <f t="shared" si="2"/>
        <v>17323.5</v>
      </c>
      <c r="G15" s="22">
        <f t="shared" si="0"/>
        <v>18927.5</v>
      </c>
      <c r="H15" s="23">
        <f t="shared" si="3"/>
        <v>18927.5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55055.404999999999</v>
      </c>
      <c r="F16" s="20">
        <f t="shared" si="2"/>
        <v>55055.404999999999</v>
      </c>
      <c r="G16" s="22">
        <f t="shared" si="0"/>
        <v>60161.904999999999</v>
      </c>
      <c r="H16" s="23">
        <f t="shared" si="3"/>
        <v>60161.904999999999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38119.5</v>
      </c>
      <c r="F17" s="20">
        <f t="shared" si="2"/>
        <v>38119.5</v>
      </c>
      <c r="G17" s="22">
        <f t="shared" si="0"/>
        <v>41649</v>
      </c>
      <c r="H17" s="23">
        <f t="shared" si="3"/>
        <v>41649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20988</v>
      </c>
      <c r="F18" s="20">
        <f t="shared" si="2"/>
        <v>20988</v>
      </c>
      <c r="G18" s="22">
        <f t="shared" si="0"/>
        <v>22931.25</v>
      </c>
      <c r="H18" s="23">
        <f t="shared" si="3"/>
        <v>22931.25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85316.74</v>
      </c>
      <c r="F19" s="20">
        <f t="shared" si="2"/>
        <v>85316.74</v>
      </c>
      <c r="G19" s="22">
        <f t="shared" si="0"/>
        <v>93336.24</v>
      </c>
      <c r="H19" s="23">
        <f t="shared" si="3"/>
        <v>93336.24</v>
      </c>
    </row>
    <row r="20" spans="1:8" ht="11.25" customHeight="1" x14ac:dyDescent="0.25">
      <c r="A20" s="11" t="s">
        <v>25</v>
      </c>
      <c r="B20" s="12" t="s">
        <v>26</v>
      </c>
      <c r="C20" s="19">
        <v>5412.7600000000093</v>
      </c>
      <c r="D20" s="14">
        <f t="shared" si="1"/>
        <v>5412.7600000000093</v>
      </c>
      <c r="E20" s="20">
        <v>42074.48</v>
      </c>
      <c r="F20" s="20">
        <f t="shared" si="2"/>
        <v>42074.48</v>
      </c>
      <c r="G20" s="22">
        <f t="shared" si="0"/>
        <v>47487.240000000013</v>
      </c>
      <c r="H20" s="23">
        <f t="shared" si="3"/>
        <v>47487.240000000013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71985.675000000003</v>
      </c>
      <c r="F21" s="20">
        <f t="shared" si="2"/>
        <v>71985.675000000003</v>
      </c>
      <c r="G21" s="22">
        <f t="shared" si="0"/>
        <v>78735.675000000003</v>
      </c>
      <c r="H21" s="23">
        <f t="shared" si="3"/>
        <v>78735.675000000003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153369.845</v>
      </c>
      <c r="F22" s="20">
        <f t="shared" si="2"/>
        <v>153369.845</v>
      </c>
      <c r="G22" s="22">
        <f t="shared" si="0"/>
        <v>167705.345</v>
      </c>
      <c r="H22" s="23">
        <f t="shared" si="3"/>
        <v>167705.345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339883.495</v>
      </c>
      <c r="F23" s="20">
        <f t="shared" si="2"/>
        <v>339883.495</v>
      </c>
      <c r="G23" s="22">
        <f t="shared" si="0"/>
        <v>371500.745</v>
      </c>
      <c r="H23" s="23">
        <f t="shared" si="3"/>
        <v>371500.745</v>
      </c>
    </row>
    <row r="24" spans="1:8" ht="11.25" customHeight="1" x14ac:dyDescent="0.25">
      <c r="A24" s="11" t="s">
        <v>33</v>
      </c>
      <c r="B24" s="12" t="s">
        <v>34</v>
      </c>
      <c r="C24" s="19">
        <v>13748.950000000012</v>
      </c>
      <c r="D24" s="14">
        <f t="shared" si="1"/>
        <v>13748.950000000012</v>
      </c>
      <c r="E24" s="20">
        <v>138024.60500000001</v>
      </c>
      <c r="F24" s="20">
        <f t="shared" si="2"/>
        <v>138024.60500000001</v>
      </c>
      <c r="G24" s="22">
        <f t="shared" si="0"/>
        <v>151773.55500000002</v>
      </c>
      <c r="H24" s="23">
        <f t="shared" si="3"/>
        <v>151773.55500000002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190534.38</v>
      </c>
      <c r="F25" s="20">
        <f t="shared" si="2"/>
        <v>190534.38</v>
      </c>
      <c r="G25" s="22">
        <f t="shared" si="0"/>
        <v>208319.88</v>
      </c>
      <c r="H25" s="23">
        <f t="shared" si="3"/>
        <v>208319.88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111897.645</v>
      </c>
      <c r="F26" s="20">
        <f t="shared" si="2"/>
        <v>111897.645</v>
      </c>
      <c r="G26" s="22">
        <f t="shared" si="0"/>
        <v>122615.145</v>
      </c>
      <c r="H26" s="23">
        <f t="shared" si="3"/>
        <v>122615.145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7894.5</v>
      </c>
      <c r="F27" s="20">
        <f t="shared" si="2"/>
        <v>7894.5</v>
      </c>
      <c r="G27" s="22">
        <f t="shared" si="0"/>
        <v>8625.5</v>
      </c>
      <c r="H27" s="23">
        <f t="shared" si="3"/>
        <v>8625.5</v>
      </c>
    </row>
    <row r="28" spans="1:8" ht="11.25" customHeight="1" x14ac:dyDescent="0.25">
      <c r="A28" s="11" t="s">
        <v>41</v>
      </c>
      <c r="B28" s="12" t="s">
        <v>42</v>
      </c>
      <c r="C28" s="19">
        <v>6422.5</v>
      </c>
      <c r="D28" s="14">
        <f t="shared" si="1"/>
        <v>6422.5</v>
      </c>
      <c r="E28" s="20">
        <v>65690.804999999993</v>
      </c>
      <c r="F28" s="20">
        <f t="shared" si="2"/>
        <v>65690.804999999993</v>
      </c>
      <c r="G28" s="22">
        <f t="shared" si="0"/>
        <v>72113.304999999993</v>
      </c>
      <c r="H28" s="23">
        <f t="shared" si="3"/>
        <v>72113.304999999993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36500</v>
      </c>
      <c r="F29" s="20">
        <f t="shared" si="2"/>
        <v>36500</v>
      </c>
      <c r="G29" s="22">
        <f t="shared" si="0"/>
        <v>39923.5</v>
      </c>
      <c r="H29" s="23">
        <f t="shared" si="3"/>
        <v>39923.5</v>
      </c>
    </row>
    <row r="30" spans="1:8" ht="11.25" customHeight="1" x14ac:dyDescent="0.25">
      <c r="A30" s="11" t="s">
        <v>45</v>
      </c>
      <c r="B30" s="12" t="s">
        <v>46</v>
      </c>
      <c r="C30" s="19">
        <v>18054.929999999993</v>
      </c>
      <c r="D30" s="14">
        <f t="shared" si="1"/>
        <v>18054.929999999993</v>
      </c>
      <c r="E30" s="20">
        <v>188166.41</v>
      </c>
      <c r="F30" s="20">
        <f t="shared" si="2"/>
        <v>188166.41</v>
      </c>
      <c r="G30" s="22">
        <f t="shared" si="0"/>
        <v>206221.34</v>
      </c>
      <c r="H30" s="23">
        <f t="shared" si="3"/>
        <v>206221.34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59949.56</v>
      </c>
      <c r="F31" s="20">
        <f t="shared" si="2"/>
        <v>59949.56</v>
      </c>
      <c r="G31" s="22">
        <f t="shared" si="0"/>
        <v>65519.31</v>
      </c>
      <c r="H31" s="23">
        <f t="shared" si="3"/>
        <v>65519.31</v>
      </c>
    </row>
    <row r="32" spans="1:8" ht="11.25" customHeight="1" x14ac:dyDescent="0.25">
      <c r="A32" s="11" t="s">
        <v>49</v>
      </c>
      <c r="B32" s="12" t="s">
        <v>50</v>
      </c>
      <c r="C32" s="19">
        <v>4195.609999999986</v>
      </c>
      <c r="D32" s="14">
        <f t="shared" si="1"/>
        <v>4195.609999999986</v>
      </c>
      <c r="E32" s="20">
        <v>42923.82</v>
      </c>
      <c r="F32" s="20">
        <f t="shared" si="2"/>
        <v>42923.82</v>
      </c>
      <c r="G32" s="22">
        <f t="shared" si="0"/>
        <v>47119.429999999986</v>
      </c>
      <c r="H32" s="23">
        <f t="shared" si="3"/>
        <v>47119.429999999986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25824.5</v>
      </c>
      <c r="F33" s="20">
        <f t="shared" si="2"/>
        <v>25824.5</v>
      </c>
      <c r="G33" s="22">
        <f t="shared" si="0"/>
        <v>28215.75</v>
      </c>
      <c r="H33" s="23">
        <f t="shared" si="3"/>
        <v>28215.75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16865.5</v>
      </c>
      <c r="F34" s="20">
        <f t="shared" si="2"/>
        <v>16865.5</v>
      </c>
      <c r="G34" s="22">
        <f t="shared" si="0"/>
        <v>18427</v>
      </c>
      <c r="H34" s="23">
        <f t="shared" si="3"/>
        <v>18427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175771.94500000001</v>
      </c>
      <c r="F35" s="20">
        <f t="shared" si="2"/>
        <v>175771.94500000001</v>
      </c>
      <c r="G35" s="22">
        <f t="shared" si="0"/>
        <v>192270.44500000001</v>
      </c>
      <c r="H35" s="23">
        <f t="shared" si="3"/>
        <v>192270.44500000001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111892.5</v>
      </c>
      <c r="F36" s="20">
        <f t="shared" si="2"/>
        <v>111892.5</v>
      </c>
      <c r="G36" s="22">
        <f t="shared" si="0"/>
        <v>122253</v>
      </c>
      <c r="H36" s="23">
        <f t="shared" si="3"/>
        <v>122253</v>
      </c>
    </row>
    <row r="37" spans="1:8" ht="11.25" customHeight="1" x14ac:dyDescent="0.25">
      <c r="A37" s="11" t="s">
        <v>59</v>
      </c>
      <c r="B37" s="12" t="s">
        <v>60</v>
      </c>
      <c r="C37" s="19">
        <v>12038.459999999992</v>
      </c>
      <c r="D37" s="14">
        <f t="shared" si="1"/>
        <v>12038.459999999992</v>
      </c>
      <c r="E37" s="20">
        <v>126221.55</v>
      </c>
      <c r="F37" s="20">
        <f t="shared" si="2"/>
        <v>126221.55</v>
      </c>
      <c r="G37" s="22">
        <f t="shared" si="0"/>
        <v>138260.01</v>
      </c>
      <c r="H37" s="23">
        <f t="shared" si="3"/>
        <v>138260.01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616527.67500000005</v>
      </c>
      <c r="F38" s="20">
        <f t="shared" si="2"/>
        <v>616527.67500000005</v>
      </c>
      <c r="G38" s="22">
        <f t="shared" si="0"/>
        <v>674756.67500000005</v>
      </c>
      <c r="H38" s="23">
        <f t="shared" si="3"/>
        <v>674756.67500000005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22394.5</v>
      </c>
      <c r="F39" s="20">
        <f t="shared" si="2"/>
        <v>22394.5</v>
      </c>
      <c r="G39" s="22">
        <f t="shared" si="0"/>
        <v>24468</v>
      </c>
      <c r="H39" s="23">
        <f t="shared" si="3"/>
        <v>24468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30043.5</v>
      </c>
      <c r="F40" s="20">
        <f t="shared" si="2"/>
        <v>30043.5</v>
      </c>
      <c r="G40" s="22">
        <f t="shared" si="0"/>
        <v>32825.25</v>
      </c>
      <c r="H40" s="23">
        <f t="shared" si="3"/>
        <v>32825.25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218020.64</v>
      </c>
      <c r="F41" s="20">
        <f t="shared" si="2"/>
        <v>218020.64</v>
      </c>
      <c r="G41" s="22">
        <f t="shared" si="0"/>
        <v>238231.39</v>
      </c>
      <c r="H41" s="23">
        <f t="shared" si="3"/>
        <v>238231.39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40702.120000000003</v>
      </c>
      <c r="F42" s="20">
        <f t="shared" si="2"/>
        <v>40702.120000000003</v>
      </c>
      <c r="G42" s="22">
        <f t="shared" si="0"/>
        <v>44504.37</v>
      </c>
      <c r="H42" s="23">
        <f t="shared" si="3"/>
        <v>44504.37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89942.225000000006</v>
      </c>
      <c r="F43" s="20">
        <f t="shared" si="2"/>
        <v>89942.225000000006</v>
      </c>
      <c r="G43" s="22">
        <f t="shared" si="0"/>
        <v>98392.225000000006</v>
      </c>
      <c r="H43" s="23">
        <f t="shared" si="3"/>
        <v>98392.225000000006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370025.495</v>
      </c>
      <c r="F44" s="20">
        <f t="shared" si="2"/>
        <v>370025.495</v>
      </c>
      <c r="G44" s="22">
        <f t="shared" si="0"/>
        <v>404639.495</v>
      </c>
      <c r="H44" s="23">
        <f t="shared" si="3"/>
        <v>404639.495</v>
      </c>
    </row>
    <row r="45" spans="1:8" ht="11.25" customHeight="1" x14ac:dyDescent="0.25">
      <c r="A45" s="11" t="s">
        <v>75</v>
      </c>
      <c r="B45" s="12" t="s">
        <v>76</v>
      </c>
      <c r="C45" s="19">
        <v>12458.25</v>
      </c>
      <c r="D45" s="14">
        <f t="shared" si="1"/>
        <v>12458.25</v>
      </c>
      <c r="E45" s="20">
        <v>131075.75</v>
      </c>
      <c r="F45" s="20">
        <f t="shared" si="2"/>
        <v>131075.75</v>
      </c>
      <c r="G45" s="22">
        <f t="shared" si="0"/>
        <v>143534</v>
      </c>
      <c r="H45" s="23">
        <f t="shared" si="3"/>
        <v>143534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496030.52</v>
      </c>
      <c r="F46" s="20">
        <f t="shared" si="2"/>
        <v>496030.52</v>
      </c>
      <c r="G46" s="22">
        <f t="shared" si="0"/>
        <v>543052.02</v>
      </c>
      <c r="H46" s="23">
        <f t="shared" si="3"/>
        <v>543052.02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82216.384999999995</v>
      </c>
      <c r="F47" s="20">
        <f t="shared" si="2"/>
        <v>82216.384999999995</v>
      </c>
      <c r="G47" s="22">
        <f t="shared" si="0"/>
        <v>89990.384999999995</v>
      </c>
      <c r="H47" s="23">
        <f t="shared" si="3"/>
        <v>89990.384999999995</v>
      </c>
    </row>
    <row r="48" spans="1:8" ht="11.25" customHeight="1" x14ac:dyDescent="0.25">
      <c r="A48" s="11" t="s">
        <v>81</v>
      </c>
      <c r="B48" s="12" t="s">
        <v>82</v>
      </c>
      <c r="C48" s="19">
        <v>31168.489999999991</v>
      </c>
      <c r="D48" s="14">
        <f t="shared" si="1"/>
        <v>31168.489999999991</v>
      </c>
      <c r="E48" s="20">
        <v>304132.28000000003</v>
      </c>
      <c r="F48" s="20">
        <f t="shared" si="2"/>
        <v>304132.28000000003</v>
      </c>
      <c r="G48" s="22">
        <f t="shared" si="0"/>
        <v>335300.77</v>
      </c>
      <c r="H48" s="23">
        <f t="shared" si="3"/>
        <v>335300.77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15388</v>
      </c>
      <c r="F49" s="20">
        <f t="shared" si="2"/>
        <v>15388</v>
      </c>
      <c r="G49" s="22">
        <f t="shared" si="0"/>
        <v>16812.75</v>
      </c>
      <c r="H49" s="23">
        <f t="shared" si="3"/>
        <v>16812.75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13523</v>
      </c>
      <c r="F50" s="20">
        <f t="shared" si="2"/>
        <v>13523</v>
      </c>
      <c r="G50" s="22">
        <f t="shared" si="0"/>
        <v>14775</v>
      </c>
      <c r="H50" s="23">
        <f t="shared" si="3"/>
        <v>14775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78027.074999999997</v>
      </c>
      <c r="F51" s="20">
        <f t="shared" si="2"/>
        <v>78027.074999999997</v>
      </c>
      <c r="G51" s="22">
        <f t="shared" si="0"/>
        <v>85370.324999999997</v>
      </c>
      <c r="H51" s="23">
        <f t="shared" si="3"/>
        <v>85370.324999999997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38117.15</v>
      </c>
      <c r="F52" s="20">
        <f t="shared" si="2"/>
        <v>38117.15</v>
      </c>
      <c r="G52" s="22">
        <f t="shared" si="0"/>
        <v>41689.65</v>
      </c>
      <c r="H52" s="23">
        <f t="shared" si="3"/>
        <v>41689.65</v>
      </c>
    </row>
    <row r="53" spans="1:10" ht="11.25" customHeight="1" x14ac:dyDescent="0.25">
      <c r="A53" s="11" t="s">
        <v>91</v>
      </c>
      <c r="B53" s="12" t="s">
        <v>92</v>
      </c>
      <c r="C53" s="19">
        <v>75216.13</v>
      </c>
      <c r="D53" s="14">
        <f t="shared" si="1"/>
        <v>75216.13</v>
      </c>
      <c r="E53" s="20">
        <v>758177.5</v>
      </c>
      <c r="F53" s="20">
        <f t="shared" si="2"/>
        <v>758177.5</v>
      </c>
      <c r="G53" s="22">
        <f t="shared" si="0"/>
        <v>833393.63</v>
      </c>
      <c r="H53" s="23">
        <f t="shared" si="3"/>
        <v>833393.63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132103</v>
      </c>
      <c r="F54" s="20">
        <f t="shared" si="2"/>
        <v>132103</v>
      </c>
      <c r="G54" s="22">
        <f t="shared" si="0"/>
        <v>144334.75</v>
      </c>
      <c r="H54" s="23">
        <f t="shared" si="3"/>
        <v>144334.75</v>
      </c>
    </row>
    <row r="55" spans="1:10" ht="11.25" customHeight="1" x14ac:dyDescent="0.25">
      <c r="A55" s="11" t="s">
        <v>95</v>
      </c>
      <c r="B55" s="12" t="s">
        <v>96</v>
      </c>
      <c r="C55" s="19">
        <v>17068.989999999991</v>
      </c>
      <c r="D55" s="14">
        <f t="shared" si="1"/>
        <v>17068.989999999991</v>
      </c>
      <c r="E55" s="20">
        <v>175813.9</v>
      </c>
      <c r="F55" s="20">
        <f t="shared" si="2"/>
        <v>175813.9</v>
      </c>
      <c r="G55" s="22">
        <f t="shared" si="0"/>
        <v>192882.88999999998</v>
      </c>
      <c r="H55" s="23">
        <f t="shared" si="3"/>
        <v>192882.88999999998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83676.5</v>
      </c>
      <c r="F56" s="20">
        <f t="shared" si="2"/>
        <v>83676.5</v>
      </c>
      <c r="G56" s="22">
        <f t="shared" si="0"/>
        <v>91424.25</v>
      </c>
      <c r="H56" s="23">
        <f t="shared" si="3"/>
        <v>91424.25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113347.495</v>
      </c>
      <c r="F57" s="20">
        <f t="shared" si="2"/>
        <v>113347.495</v>
      </c>
      <c r="G57" s="22">
        <f t="shared" si="0"/>
        <v>123930.995</v>
      </c>
      <c r="H57" s="23">
        <f t="shared" si="3"/>
        <v>123930.995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50797.5</v>
      </c>
      <c r="F58" s="20">
        <f t="shared" si="2"/>
        <v>50797.5</v>
      </c>
      <c r="G58" s="22">
        <f t="shared" si="0"/>
        <v>55501</v>
      </c>
      <c r="H58" s="23">
        <f t="shared" si="3"/>
        <v>55501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82609.375</v>
      </c>
      <c r="F59" s="27">
        <f t="shared" si="2"/>
        <v>82609.375</v>
      </c>
      <c r="G59" s="29">
        <f t="shared" si="0"/>
        <v>90445.875</v>
      </c>
      <c r="H59" s="30">
        <f t="shared" si="3"/>
        <v>90445.875</v>
      </c>
    </row>
    <row r="60" spans="1:10" customFormat="1" ht="18" x14ac:dyDescent="0.35">
      <c r="A60" s="3" t="s">
        <v>105</v>
      </c>
      <c r="C60" s="31"/>
      <c r="D60" s="32"/>
      <c r="E60" s="33" t="str">
        <f>D4</f>
        <v>AUTHORIZATION NUMBER: 4</v>
      </c>
      <c r="F60" s="34"/>
      <c r="G60" s="34"/>
      <c r="H60" s="34"/>
    </row>
    <row r="61" spans="1:10" customFormat="1" ht="18" x14ac:dyDescent="0.35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4">SUM(C64:C64)</f>
        <v>811.75</v>
      </c>
      <c r="E64" s="20">
        <v>8768</v>
      </c>
      <c r="F64" s="21">
        <f>E64</f>
        <v>8768</v>
      </c>
      <c r="G64" s="22">
        <f t="shared" ref="G64:G116" si="5">C64+E64</f>
        <v>9579.75</v>
      </c>
      <c r="H64" s="22">
        <f t="shared" ref="H64:H116" si="6">SUM(G64:G64)</f>
        <v>9579.75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4"/>
        <v>14084</v>
      </c>
      <c r="E65" s="20">
        <v>149988.54</v>
      </c>
      <c r="F65" s="21">
        <f t="shared" ref="F65:F116" si="7">E65</f>
        <v>149988.54</v>
      </c>
      <c r="G65" s="22">
        <f t="shared" si="5"/>
        <v>164072.54</v>
      </c>
      <c r="H65" s="23">
        <f t="shared" si="6"/>
        <v>164072.54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4"/>
        <v>5008</v>
      </c>
      <c r="E66" s="20">
        <v>53715.839999999997</v>
      </c>
      <c r="F66" s="21">
        <f t="shared" si="7"/>
        <v>53715.839999999997</v>
      </c>
      <c r="G66" s="22">
        <f t="shared" si="5"/>
        <v>58723.839999999997</v>
      </c>
      <c r="H66" s="23">
        <f t="shared" si="6"/>
        <v>58723.839999999997</v>
      </c>
    </row>
    <row r="67" spans="1:8" ht="11.25" customHeight="1" x14ac:dyDescent="0.25">
      <c r="A67" s="40">
        <v>51</v>
      </c>
      <c r="B67" s="12" t="s">
        <v>109</v>
      </c>
      <c r="C67" s="19">
        <v>23644.609999999986</v>
      </c>
      <c r="D67" s="42">
        <f t="shared" si="4"/>
        <v>23644.609999999986</v>
      </c>
      <c r="E67" s="20">
        <v>234910.14499999999</v>
      </c>
      <c r="F67" s="21">
        <f t="shared" si="7"/>
        <v>234910.14499999999</v>
      </c>
      <c r="G67" s="22">
        <f t="shared" si="5"/>
        <v>258554.75499999998</v>
      </c>
      <c r="H67" s="23">
        <f t="shared" si="6"/>
        <v>258554.75499999998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4"/>
        <v>1655.5</v>
      </c>
      <c r="E68" s="20">
        <v>17879.5</v>
      </c>
      <c r="F68" s="21">
        <f t="shared" si="7"/>
        <v>17879.5</v>
      </c>
      <c r="G68" s="22">
        <f t="shared" si="5"/>
        <v>19535</v>
      </c>
      <c r="H68" s="23">
        <f t="shared" si="6"/>
        <v>19535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4"/>
        <v>8229</v>
      </c>
      <c r="E69" s="20">
        <v>86234.59</v>
      </c>
      <c r="F69" s="21">
        <f t="shared" si="7"/>
        <v>86234.59</v>
      </c>
      <c r="G69" s="22">
        <f t="shared" si="5"/>
        <v>94463.59</v>
      </c>
      <c r="H69" s="23">
        <f t="shared" si="6"/>
        <v>94463.59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4"/>
        <v>10409.75</v>
      </c>
      <c r="E70" s="20">
        <v>111972.86</v>
      </c>
      <c r="F70" s="21">
        <f t="shared" si="7"/>
        <v>111972.86</v>
      </c>
      <c r="G70" s="22">
        <f t="shared" si="5"/>
        <v>122382.61</v>
      </c>
      <c r="H70" s="23">
        <f t="shared" si="6"/>
        <v>122382.61</v>
      </c>
    </row>
    <row r="71" spans="1:8" ht="11.25" customHeight="1" x14ac:dyDescent="0.25">
      <c r="A71" s="40">
        <v>55</v>
      </c>
      <c r="B71" s="12" t="s">
        <v>113</v>
      </c>
      <c r="C71" s="19">
        <v>9474.25</v>
      </c>
      <c r="D71" s="42">
        <f t="shared" si="4"/>
        <v>9474.25</v>
      </c>
      <c r="E71" s="20">
        <v>97293.97</v>
      </c>
      <c r="F71" s="21">
        <f t="shared" si="7"/>
        <v>97293.97</v>
      </c>
      <c r="G71" s="22">
        <f t="shared" si="5"/>
        <v>106768.22</v>
      </c>
      <c r="H71" s="23">
        <f t="shared" si="6"/>
        <v>106768.22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4"/>
        <v>4031</v>
      </c>
      <c r="E72" s="20">
        <v>43534.5</v>
      </c>
      <c r="F72" s="21">
        <f t="shared" si="7"/>
        <v>43534.5</v>
      </c>
      <c r="G72" s="22">
        <f t="shared" si="5"/>
        <v>47565.5</v>
      </c>
      <c r="H72" s="23">
        <f t="shared" si="6"/>
        <v>47565.5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4"/>
        <v>2761.25</v>
      </c>
      <c r="E73" s="20">
        <v>29820.5</v>
      </c>
      <c r="F73" s="21">
        <f t="shared" si="7"/>
        <v>29820.5</v>
      </c>
      <c r="G73" s="22">
        <f t="shared" si="5"/>
        <v>32581.75</v>
      </c>
      <c r="H73" s="23">
        <f t="shared" si="6"/>
        <v>32581.75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4"/>
        <v>4274.75</v>
      </c>
      <c r="E74" s="20">
        <v>46168</v>
      </c>
      <c r="F74" s="21">
        <f t="shared" si="7"/>
        <v>46168</v>
      </c>
      <c r="G74" s="22">
        <f t="shared" si="5"/>
        <v>50442.75</v>
      </c>
      <c r="H74" s="23">
        <f t="shared" si="6"/>
        <v>50442.75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4"/>
        <v>6759</v>
      </c>
      <c r="E75" s="20">
        <v>72546.664999999994</v>
      </c>
      <c r="F75" s="21">
        <f t="shared" si="7"/>
        <v>72546.664999999994</v>
      </c>
      <c r="G75" s="22">
        <f t="shared" si="5"/>
        <v>79305.664999999994</v>
      </c>
      <c r="H75" s="23">
        <f t="shared" si="6"/>
        <v>79305.664999999994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4"/>
        <v>115224.75</v>
      </c>
      <c r="E76" s="20">
        <v>1219106.23</v>
      </c>
      <c r="F76" s="21">
        <f t="shared" si="7"/>
        <v>1219106.23</v>
      </c>
      <c r="G76" s="22">
        <f t="shared" si="5"/>
        <v>1334330.98</v>
      </c>
      <c r="H76" s="23">
        <f t="shared" si="6"/>
        <v>1334330.98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4"/>
        <v>1973.5</v>
      </c>
      <c r="E77" s="20">
        <v>21312.5</v>
      </c>
      <c r="F77" s="21">
        <f t="shared" si="7"/>
        <v>21312.5</v>
      </c>
      <c r="G77" s="22">
        <f t="shared" si="5"/>
        <v>23286</v>
      </c>
      <c r="H77" s="23">
        <f t="shared" si="6"/>
        <v>23286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4"/>
        <v>3611</v>
      </c>
      <c r="E78" s="20">
        <v>37774.28</v>
      </c>
      <c r="F78" s="21">
        <f t="shared" si="7"/>
        <v>37774.28</v>
      </c>
      <c r="G78" s="22">
        <f t="shared" si="5"/>
        <v>41385.279999999999</v>
      </c>
      <c r="H78" s="23">
        <f t="shared" si="6"/>
        <v>41385.279999999999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4"/>
        <v>8710</v>
      </c>
      <c r="E79" s="20">
        <v>91461.414999999994</v>
      </c>
      <c r="F79" s="21">
        <f t="shared" si="7"/>
        <v>91461.414999999994</v>
      </c>
      <c r="G79" s="22">
        <f t="shared" si="5"/>
        <v>100171.41499999999</v>
      </c>
      <c r="H79" s="23">
        <f t="shared" si="6"/>
        <v>100171.41499999999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4"/>
        <v>13783.5</v>
      </c>
      <c r="E80" s="20">
        <v>148415.44500000001</v>
      </c>
      <c r="F80" s="21">
        <f t="shared" si="7"/>
        <v>148415.44500000001</v>
      </c>
      <c r="G80" s="22">
        <f t="shared" si="5"/>
        <v>162198.94500000001</v>
      </c>
      <c r="H80" s="23">
        <f t="shared" si="6"/>
        <v>162198.94500000001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4"/>
        <v>23043.5</v>
      </c>
      <c r="E81" s="20">
        <v>242956.785</v>
      </c>
      <c r="F81" s="21">
        <f t="shared" si="7"/>
        <v>242956.785</v>
      </c>
      <c r="G81" s="22">
        <f t="shared" si="5"/>
        <v>266000.28500000003</v>
      </c>
      <c r="H81" s="23">
        <f t="shared" si="6"/>
        <v>266000.28500000003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4"/>
        <v>4199.5</v>
      </c>
      <c r="E82" s="20">
        <v>44593.15</v>
      </c>
      <c r="F82" s="21">
        <f t="shared" si="7"/>
        <v>44593.15</v>
      </c>
      <c r="G82" s="22">
        <f t="shared" si="5"/>
        <v>48792.65</v>
      </c>
      <c r="H82" s="23">
        <f t="shared" si="6"/>
        <v>48792.65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4"/>
        <v>18963.5</v>
      </c>
      <c r="E83" s="20">
        <v>202285.43</v>
      </c>
      <c r="F83" s="21">
        <f t="shared" si="7"/>
        <v>202285.43</v>
      </c>
      <c r="G83" s="22">
        <f t="shared" si="5"/>
        <v>221248.93</v>
      </c>
      <c r="H83" s="23">
        <f t="shared" si="6"/>
        <v>221248.93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4"/>
        <v>11514</v>
      </c>
      <c r="E84" s="20">
        <v>123178.8</v>
      </c>
      <c r="F84" s="21">
        <f t="shared" si="7"/>
        <v>123178.8</v>
      </c>
      <c r="G84" s="22">
        <f t="shared" si="5"/>
        <v>134692.79999999999</v>
      </c>
      <c r="H84" s="23">
        <f t="shared" si="6"/>
        <v>134692.79999999999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4"/>
        <v>1589.25</v>
      </c>
      <c r="E85" s="20">
        <v>17165</v>
      </c>
      <c r="F85" s="21">
        <f t="shared" si="7"/>
        <v>17165</v>
      </c>
      <c r="G85" s="22">
        <f t="shared" si="5"/>
        <v>18754.25</v>
      </c>
      <c r="H85" s="23">
        <f t="shared" si="6"/>
        <v>18754.25</v>
      </c>
    </row>
    <row r="86" spans="1:8" ht="11.25" customHeight="1" x14ac:dyDescent="0.25">
      <c r="A86" s="40">
        <v>70</v>
      </c>
      <c r="B86" s="12" t="s">
        <v>128</v>
      </c>
      <c r="C86" s="19">
        <v>6410</v>
      </c>
      <c r="D86" s="42">
        <f t="shared" si="4"/>
        <v>6410</v>
      </c>
      <c r="E86" s="20">
        <v>60960.29</v>
      </c>
      <c r="F86" s="21">
        <f t="shared" si="7"/>
        <v>60960.29</v>
      </c>
      <c r="G86" s="22">
        <f t="shared" si="5"/>
        <v>67370.290000000008</v>
      </c>
      <c r="H86" s="23">
        <f t="shared" si="6"/>
        <v>67370.290000000008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4"/>
        <v>6667.5</v>
      </c>
      <c r="E87" s="20">
        <v>71486.070000000007</v>
      </c>
      <c r="F87" s="21">
        <f t="shared" si="7"/>
        <v>71486.070000000007</v>
      </c>
      <c r="G87" s="22">
        <f t="shared" si="5"/>
        <v>78153.570000000007</v>
      </c>
      <c r="H87" s="23">
        <f t="shared" si="6"/>
        <v>78153.570000000007</v>
      </c>
    </row>
    <row r="88" spans="1:8" ht="11.25" customHeight="1" x14ac:dyDescent="0.25">
      <c r="A88" s="40">
        <v>72</v>
      </c>
      <c r="B88" s="12" t="s">
        <v>130</v>
      </c>
      <c r="C88" s="19">
        <v>2143.2999999999884</v>
      </c>
      <c r="D88" s="42">
        <f t="shared" si="4"/>
        <v>2143.2999999999884</v>
      </c>
      <c r="E88" s="20">
        <v>19958.145</v>
      </c>
      <c r="F88" s="21">
        <f t="shared" si="7"/>
        <v>19958.145</v>
      </c>
      <c r="G88" s="22">
        <f t="shared" si="5"/>
        <v>22101.444999999989</v>
      </c>
      <c r="H88" s="23">
        <f t="shared" si="6"/>
        <v>22101.444999999989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4"/>
        <v>5429</v>
      </c>
      <c r="E89" s="20">
        <v>58090.31</v>
      </c>
      <c r="F89" s="21">
        <f t="shared" si="7"/>
        <v>58090.31</v>
      </c>
      <c r="G89" s="22">
        <f t="shared" si="5"/>
        <v>63519.31</v>
      </c>
      <c r="H89" s="23">
        <f t="shared" si="6"/>
        <v>63519.31</v>
      </c>
    </row>
    <row r="90" spans="1:8" ht="11.25" customHeight="1" x14ac:dyDescent="0.25">
      <c r="A90" s="40">
        <v>74</v>
      </c>
      <c r="B90" s="12" t="s">
        <v>132</v>
      </c>
      <c r="C90" s="19">
        <v>29348.290000000008</v>
      </c>
      <c r="D90" s="42">
        <f t="shared" si="4"/>
        <v>29348.290000000008</v>
      </c>
      <c r="E90" s="20">
        <v>303582.66499999998</v>
      </c>
      <c r="F90" s="21">
        <f t="shared" si="7"/>
        <v>303582.66499999998</v>
      </c>
      <c r="G90" s="22">
        <f t="shared" si="5"/>
        <v>332930.95499999996</v>
      </c>
      <c r="H90" s="23">
        <f t="shared" si="6"/>
        <v>332930.95499999996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4"/>
        <v>2055</v>
      </c>
      <c r="E91" s="20">
        <v>21904.785</v>
      </c>
      <c r="F91" s="21">
        <f t="shared" si="7"/>
        <v>21904.785</v>
      </c>
      <c r="G91" s="22">
        <f t="shared" si="5"/>
        <v>23959.785</v>
      </c>
      <c r="H91" s="23">
        <f t="shared" si="6"/>
        <v>23959.785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4"/>
        <v>18247.5</v>
      </c>
      <c r="E92" s="20">
        <v>193837.47</v>
      </c>
      <c r="F92" s="21">
        <f t="shared" si="7"/>
        <v>193837.47</v>
      </c>
      <c r="G92" s="22">
        <f t="shared" si="5"/>
        <v>212084.97</v>
      </c>
      <c r="H92" s="23">
        <f t="shared" si="6"/>
        <v>212084.97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4"/>
        <v>10381.5</v>
      </c>
      <c r="E93" s="20">
        <v>109277.215</v>
      </c>
      <c r="F93" s="21">
        <f t="shared" si="7"/>
        <v>109277.215</v>
      </c>
      <c r="G93" s="22">
        <f t="shared" si="5"/>
        <v>119658.715</v>
      </c>
      <c r="H93" s="23">
        <f t="shared" si="6"/>
        <v>119658.715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4"/>
        <v>32871.25</v>
      </c>
      <c r="E94" s="20">
        <v>353731.47499999998</v>
      </c>
      <c r="F94" s="21">
        <f t="shared" si="7"/>
        <v>353731.47499999998</v>
      </c>
      <c r="G94" s="22">
        <f t="shared" si="5"/>
        <v>386602.72499999998</v>
      </c>
      <c r="H94" s="23">
        <f t="shared" si="6"/>
        <v>386602.72499999998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4"/>
        <v>12856.25</v>
      </c>
      <c r="E95" s="20">
        <v>138217.39000000001</v>
      </c>
      <c r="F95" s="21">
        <f t="shared" si="7"/>
        <v>138217.39000000001</v>
      </c>
      <c r="G95" s="22">
        <f t="shared" si="5"/>
        <v>151073.64000000001</v>
      </c>
      <c r="H95" s="23">
        <f t="shared" si="6"/>
        <v>151073.64000000001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4"/>
        <v>18236.75</v>
      </c>
      <c r="E96" s="20">
        <v>195391.685</v>
      </c>
      <c r="F96" s="21">
        <f t="shared" si="7"/>
        <v>195391.685</v>
      </c>
      <c r="G96" s="22">
        <f t="shared" si="5"/>
        <v>213628.435</v>
      </c>
      <c r="H96" s="23">
        <f t="shared" si="6"/>
        <v>213628.435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4"/>
        <v>11177</v>
      </c>
      <c r="E97" s="20">
        <v>120711.5</v>
      </c>
      <c r="F97" s="21">
        <f t="shared" si="7"/>
        <v>120711.5</v>
      </c>
      <c r="G97" s="22">
        <f t="shared" si="5"/>
        <v>131888.5</v>
      </c>
      <c r="H97" s="23">
        <f t="shared" si="6"/>
        <v>131888.5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4"/>
        <v>11205.25</v>
      </c>
      <c r="E98" s="20">
        <v>120308.33</v>
      </c>
      <c r="F98" s="21">
        <f t="shared" si="7"/>
        <v>120308.33</v>
      </c>
      <c r="G98" s="22">
        <f t="shared" si="5"/>
        <v>131513.58000000002</v>
      </c>
      <c r="H98" s="23">
        <f t="shared" si="6"/>
        <v>131513.58000000002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4"/>
        <v>8853.25</v>
      </c>
      <c r="E99" s="20">
        <v>95615.5</v>
      </c>
      <c r="F99" s="21">
        <f t="shared" si="7"/>
        <v>95615.5</v>
      </c>
      <c r="G99" s="22">
        <f t="shared" si="5"/>
        <v>104468.75</v>
      </c>
      <c r="H99" s="23">
        <f t="shared" si="6"/>
        <v>104468.75</v>
      </c>
    </row>
    <row r="100" spans="1:8" ht="11.25" customHeight="1" x14ac:dyDescent="0.25">
      <c r="A100" s="40">
        <v>84</v>
      </c>
      <c r="B100" s="12" t="s">
        <v>142</v>
      </c>
      <c r="C100" s="19">
        <v>10120.600000000006</v>
      </c>
      <c r="D100" s="42">
        <f t="shared" si="4"/>
        <v>10120.600000000006</v>
      </c>
      <c r="E100" s="20">
        <v>83654.074999999997</v>
      </c>
      <c r="F100" s="21">
        <f t="shared" si="7"/>
        <v>83654.074999999997</v>
      </c>
      <c r="G100" s="22">
        <f t="shared" si="5"/>
        <v>93774.675000000003</v>
      </c>
      <c r="H100" s="23">
        <f t="shared" si="6"/>
        <v>93774.675000000003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4"/>
        <v>5013.75</v>
      </c>
      <c r="E101" s="20">
        <v>53605.35</v>
      </c>
      <c r="F101" s="21">
        <f t="shared" si="7"/>
        <v>53605.35</v>
      </c>
      <c r="G101" s="22">
        <f t="shared" si="5"/>
        <v>58619.1</v>
      </c>
      <c r="H101" s="23">
        <f t="shared" si="6"/>
        <v>58619.1</v>
      </c>
    </row>
    <row r="102" spans="1:8" ht="11.25" customHeight="1" x14ac:dyDescent="0.25">
      <c r="A102" s="40">
        <v>86</v>
      </c>
      <c r="B102" s="12" t="s">
        <v>144</v>
      </c>
      <c r="C102" s="19">
        <v>10671.630000000005</v>
      </c>
      <c r="D102" s="42">
        <f t="shared" si="4"/>
        <v>10671.630000000005</v>
      </c>
      <c r="E102" s="20">
        <v>109152.785</v>
      </c>
      <c r="F102" s="21">
        <f t="shared" si="7"/>
        <v>109152.785</v>
      </c>
      <c r="G102" s="22">
        <f t="shared" si="5"/>
        <v>119824.41500000001</v>
      </c>
      <c r="H102" s="23">
        <f t="shared" si="6"/>
        <v>119824.41500000001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4"/>
        <v>1775.25</v>
      </c>
      <c r="E103" s="20">
        <v>19172</v>
      </c>
      <c r="F103" s="21">
        <f t="shared" si="7"/>
        <v>19172</v>
      </c>
      <c r="G103" s="22">
        <f t="shared" si="5"/>
        <v>20947.25</v>
      </c>
      <c r="H103" s="23">
        <f t="shared" si="6"/>
        <v>20947.25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4"/>
        <v>3556</v>
      </c>
      <c r="E104" s="20">
        <v>38112.74</v>
      </c>
      <c r="F104" s="21">
        <f t="shared" si="7"/>
        <v>38112.74</v>
      </c>
      <c r="G104" s="22">
        <f t="shared" si="5"/>
        <v>41668.74</v>
      </c>
      <c r="H104" s="23">
        <f t="shared" si="6"/>
        <v>41668.74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4"/>
        <v>657.75</v>
      </c>
      <c r="E105" s="20">
        <v>7102.5</v>
      </c>
      <c r="F105" s="21">
        <f t="shared" si="7"/>
        <v>7102.5</v>
      </c>
      <c r="G105" s="22">
        <f t="shared" si="5"/>
        <v>7760.25</v>
      </c>
      <c r="H105" s="23">
        <f t="shared" si="6"/>
        <v>7760.25</v>
      </c>
    </row>
    <row r="106" spans="1:8" ht="11.25" customHeight="1" x14ac:dyDescent="0.25">
      <c r="A106" s="40">
        <v>90</v>
      </c>
      <c r="B106" s="12" t="s">
        <v>148</v>
      </c>
      <c r="C106" s="19">
        <v>15831.390000000014</v>
      </c>
      <c r="D106" s="42">
        <f t="shared" si="4"/>
        <v>15831.390000000014</v>
      </c>
      <c r="E106" s="20">
        <v>168135.005</v>
      </c>
      <c r="F106" s="21">
        <f t="shared" si="7"/>
        <v>168135.005</v>
      </c>
      <c r="G106" s="22">
        <f t="shared" si="5"/>
        <v>183966.39500000002</v>
      </c>
      <c r="H106" s="23">
        <f t="shared" si="6"/>
        <v>183966.39500000002</v>
      </c>
    </row>
    <row r="107" spans="1:8" ht="11.25" customHeight="1" x14ac:dyDescent="0.25">
      <c r="A107" s="40">
        <v>91</v>
      </c>
      <c r="B107" s="12" t="s">
        <v>149</v>
      </c>
      <c r="C107" s="19">
        <v>10270.559999999998</v>
      </c>
      <c r="D107" s="42">
        <f t="shared" si="4"/>
        <v>10270.559999999998</v>
      </c>
      <c r="E107" s="20">
        <v>108400.2</v>
      </c>
      <c r="F107" s="21">
        <f t="shared" si="7"/>
        <v>108400.2</v>
      </c>
      <c r="G107" s="22">
        <f t="shared" si="5"/>
        <v>118670.76</v>
      </c>
      <c r="H107" s="23">
        <f t="shared" si="6"/>
        <v>118670.76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4"/>
        <v>73574</v>
      </c>
      <c r="E108" s="20">
        <v>785439.35</v>
      </c>
      <c r="F108" s="21">
        <f t="shared" si="7"/>
        <v>785439.35</v>
      </c>
      <c r="G108" s="22">
        <f t="shared" si="5"/>
        <v>859013.35</v>
      </c>
      <c r="H108" s="23">
        <f t="shared" si="6"/>
        <v>859013.35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4"/>
        <v>3935.75</v>
      </c>
      <c r="E109" s="20">
        <v>41637.495000000003</v>
      </c>
      <c r="F109" s="21">
        <f t="shared" si="7"/>
        <v>41637.495000000003</v>
      </c>
      <c r="G109" s="22">
        <f t="shared" si="5"/>
        <v>45573.245000000003</v>
      </c>
      <c r="H109" s="23">
        <f t="shared" si="6"/>
        <v>45573.245000000003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4"/>
        <v>2626.25</v>
      </c>
      <c r="E110" s="20">
        <v>28363</v>
      </c>
      <c r="F110" s="21">
        <f t="shared" si="7"/>
        <v>28363</v>
      </c>
      <c r="G110" s="22">
        <f t="shared" si="5"/>
        <v>30989.25</v>
      </c>
      <c r="H110" s="23">
        <f t="shared" si="6"/>
        <v>30989.25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4"/>
        <v>4883</v>
      </c>
      <c r="E111" s="20">
        <v>52737.5</v>
      </c>
      <c r="F111" s="21">
        <f t="shared" si="7"/>
        <v>52737.5</v>
      </c>
      <c r="G111" s="22">
        <f t="shared" si="5"/>
        <v>57620.5</v>
      </c>
      <c r="H111" s="23">
        <f t="shared" si="6"/>
        <v>57620.5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4"/>
        <v>18270</v>
      </c>
      <c r="E112" s="20">
        <v>192428.65</v>
      </c>
      <c r="F112" s="21">
        <f t="shared" si="7"/>
        <v>192428.65</v>
      </c>
      <c r="G112" s="22">
        <f t="shared" si="5"/>
        <v>210698.65</v>
      </c>
      <c r="H112" s="23">
        <f t="shared" si="6"/>
        <v>210698.65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4"/>
        <v>9386.25</v>
      </c>
      <c r="E113" s="20">
        <v>100850.81</v>
      </c>
      <c r="F113" s="21">
        <f t="shared" si="7"/>
        <v>100850.81</v>
      </c>
      <c r="G113" s="22">
        <f t="shared" si="5"/>
        <v>110237.06</v>
      </c>
      <c r="H113" s="23">
        <f t="shared" si="6"/>
        <v>110237.06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4"/>
        <v>14980.5</v>
      </c>
      <c r="E114" s="20">
        <v>160793.08499999999</v>
      </c>
      <c r="F114" s="21">
        <f t="shared" si="7"/>
        <v>160793.08499999999</v>
      </c>
      <c r="G114" s="22">
        <f t="shared" si="5"/>
        <v>175773.58499999999</v>
      </c>
      <c r="H114" s="23">
        <f t="shared" si="6"/>
        <v>175773.58499999999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4"/>
        <v>3944.5</v>
      </c>
      <c r="E115" s="20">
        <v>42043.360000000001</v>
      </c>
      <c r="F115" s="21">
        <f t="shared" si="7"/>
        <v>42043.360000000001</v>
      </c>
      <c r="G115" s="22">
        <f t="shared" si="5"/>
        <v>45987.86</v>
      </c>
      <c r="H115" s="23">
        <f t="shared" si="6"/>
        <v>45987.86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4"/>
        <v>2558.5</v>
      </c>
      <c r="E116" s="20">
        <v>27506.5</v>
      </c>
      <c r="F116" s="21">
        <f t="shared" si="7"/>
        <v>27506.5</v>
      </c>
      <c r="G116" s="22">
        <f t="shared" si="5"/>
        <v>30065</v>
      </c>
      <c r="H116" s="23">
        <f t="shared" si="6"/>
        <v>30065</v>
      </c>
    </row>
    <row r="117" spans="1:252" ht="13.8" thickBot="1" x14ac:dyDescent="0.3">
      <c r="A117" s="44"/>
      <c r="B117" s="45" t="s">
        <v>10</v>
      </c>
      <c r="C117" s="46">
        <f t="shared" ref="C117:H117" si="8">SUM(C13:C116)</f>
        <v>1267520.4100000001</v>
      </c>
      <c r="D117" s="47">
        <f t="shared" si="8"/>
        <v>1267520.4100000001</v>
      </c>
      <c r="E117" s="48">
        <f t="shared" si="8"/>
        <v>13318462.014999999</v>
      </c>
      <c r="F117" s="48">
        <f t="shared" si="8"/>
        <v>13318462.014999999</v>
      </c>
      <c r="G117" s="48">
        <f t="shared" si="8"/>
        <v>14585982.424999999</v>
      </c>
      <c r="H117" s="49">
        <f t="shared" si="8"/>
        <v>14585982.424999999</v>
      </c>
    </row>
    <row r="118" spans="1:252" ht="13.8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35">
      <c r="A120" s="3" t="s">
        <v>159</v>
      </c>
      <c r="C120" s="1"/>
      <c r="D120" s="51"/>
      <c r="E120" s="52" t="str">
        <f>D4</f>
        <v>AUTHORIZATION NUMBER: 4</v>
      </c>
    </row>
    <row r="121" spans="1:252" x14ac:dyDescent="0.25">
      <c r="C121" s="3"/>
      <c r="F121" s="50"/>
      <c r="G121" s="50"/>
      <c r="H121" s="50"/>
    </row>
    <row r="122" spans="1:252" x14ac:dyDescent="0.25">
      <c r="C122" s="3"/>
      <c r="F122" s="50"/>
      <c r="G122" s="50"/>
      <c r="H122" s="50"/>
    </row>
    <row r="123" spans="1:252" x14ac:dyDescent="0.25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3.8" x14ac:dyDescent="0.25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3.8" x14ac:dyDescent="0.25">
      <c r="B134" s="53" t="s">
        <v>165</v>
      </c>
      <c r="C134" s="55"/>
    </row>
    <row r="135" spans="1:252" ht="14.25" customHeight="1" x14ac:dyDescent="0.25">
      <c r="B135" s="3"/>
      <c r="C135" s="55"/>
    </row>
    <row r="136" spans="1:252" ht="14.25" customHeight="1" x14ac:dyDescent="0.25">
      <c r="B136" s="56"/>
      <c r="C136" s="55"/>
    </row>
    <row r="137" spans="1:252" s="60" customFormat="1" ht="14.25" customHeight="1" x14ac:dyDescent="0.25">
      <c r="A137" s="57"/>
      <c r="B137" s="58" t="s">
        <v>166</v>
      </c>
      <c r="C137" s="59"/>
      <c r="J137"/>
    </row>
    <row r="138" spans="1:252" s="60" customFormat="1" ht="15.75" customHeight="1" x14ac:dyDescent="0.25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x14ac:dyDescent="0.25">
      <c r="B140" s="62" t="s">
        <v>168</v>
      </c>
      <c r="C140" s="63"/>
      <c r="D140" s="63"/>
      <c r="J140" s="1"/>
    </row>
    <row r="141" spans="1:252" x14ac:dyDescent="0.25">
      <c r="B141" s="62" t="s">
        <v>169</v>
      </c>
      <c r="C141" s="63"/>
      <c r="D141" s="63"/>
      <c r="J141" s="1"/>
    </row>
    <row r="142" spans="1:252" ht="16.5" customHeight="1" x14ac:dyDescent="0.25">
      <c r="B142" s="62"/>
    </row>
    <row r="143" spans="1:252" ht="10.5" customHeight="1" x14ac:dyDescent="0.25">
      <c r="B143" s="62"/>
    </row>
    <row r="144" spans="1:252" x14ac:dyDescent="0.25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x14ac:dyDescent="0.25">
      <c r="F146" s="69">
        <v>45135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x14ac:dyDescent="0.25">
      <c r="B150" s="65"/>
      <c r="C150" s="63"/>
      <c r="D150" s="63"/>
      <c r="I150" s="64"/>
    </row>
    <row r="151" spans="2:9" x14ac:dyDescent="0.25">
      <c r="B151" s="65"/>
      <c r="C151" s="63"/>
      <c r="D151" s="63"/>
      <c r="I151" s="64"/>
    </row>
  </sheetData>
  <sheetProtection algorithmName="SHA-512" hashValue="h1X6Rb5CSYZ0lG887DVWFoWq5psi8X9LmB/KlDwr2CKmtQKfPddHxI9GiL7TyhDKf+uKVZvVR+mtrjddIcEx5Q==" saltValue="UE68vfAzHFlzhpJWbOVMu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95D8-3B78-4C24-813E-746628A69576}">
  <dimension ref="A1:IR151"/>
  <sheetViews>
    <sheetView zoomScale="130" zoomScaleNormal="130" workbookViewId="0">
      <selection activeCell="K114" sqref="K114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173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174</v>
      </c>
    </row>
    <row r="8" spans="1:10" x14ac:dyDescent="0.25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157149.5</v>
      </c>
      <c r="D13" s="14">
        <f>C13</f>
        <v>157149.5</v>
      </c>
      <c r="E13" s="15">
        <v>-135000</v>
      </c>
      <c r="F13" s="16">
        <v>-135000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138784.75</v>
      </c>
      <c r="D14" s="14">
        <f t="shared" ref="D14:D59" si="1">C14</f>
        <v>138784.75</v>
      </c>
      <c r="E14" s="20">
        <v>-134488.54</v>
      </c>
      <c r="F14" s="21">
        <v>-134488.54</v>
      </c>
      <c r="G14" s="22">
        <f t="shared" si="0"/>
        <v>4296.2099999999919</v>
      </c>
      <c r="H14" s="23">
        <f t="shared" ref="H14:H59" si="2">SUM(G14:G14)</f>
        <v>4296.2099999999919</v>
      </c>
    </row>
    <row r="15" spans="1:10" ht="11.25" customHeight="1" x14ac:dyDescent="0.25">
      <c r="A15" s="11" t="s">
        <v>15</v>
      </c>
      <c r="B15" s="12" t="s">
        <v>16</v>
      </c>
      <c r="C15" s="19">
        <v>136604</v>
      </c>
      <c r="D15" s="14">
        <f t="shared" si="1"/>
        <v>136604</v>
      </c>
      <c r="E15" s="20">
        <v>-135000</v>
      </c>
      <c r="F15" s="21">
        <v>-135000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140106.5</v>
      </c>
      <c r="D16" s="14">
        <f t="shared" si="1"/>
        <v>140106.5</v>
      </c>
      <c r="E16" s="20">
        <v>-135000</v>
      </c>
      <c r="F16" s="21">
        <v>-135000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138529.5</v>
      </c>
      <c r="D17" s="14">
        <f t="shared" si="1"/>
        <v>138529.5</v>
      </c>
      <c r="E17" s="20">
        <v>-135000</v>
      </c>
      <c r="F17" s="21">
        <v>-135000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136943.25</v>
      </c>
      <c r="D18" s="14">
        <f t="shared" si="1"/>
        <v>136943.25</v>
      </c>
      <c r="E18" s="20">
        <v>-135000</v>
      </c>
      <c r="F18" s="21">
        <v>-135000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143019.5</v>
      </c>
      <c r="D19" s="14">
        <f t="shared" si="1"/>
        <v>143019.5</v>
      </c>
      <c r="E19" s="20">
        <v>-135000</v>
      </c>
      <c r="F19" s="21">
        <v>-135000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139015.5</v>
      </c>
      <c r="D20" s="14">
        <f t="shared" si="1"/>
        <v>139015.5</v>
      </c>
      <c r="E20" s="20">
        <v>-133602.74</v>
      </c>
      <c r="F20" s="21">
        <v>-133602.74</v>
      </c>
      <c r="G20" s="22">
        <f t="shared" si="0"/>
        <v>5412.7600000000093</v>
      </c>
      <c r="H20" s="23">
        <f t="shared" si="2"/>
        <v>5412.7600000000093</v>
      </c>
    </row>
    <row r="21" spans="1:8" ht="11.25" customHeight="1" x14ac:dyDescent="0.25">
      <c r="A21" s="11" t="s">
        <v>27</v>
      </c>
      <c r="B21" s="12" t="s">
        <v>28</v>
      </c>
      <c r="C21" s="19">
        <v>141750</v>
      </c>
      <c r="D21" s="14">
        <f t="shared" si="1"/>
        <v>141750</v>
      </c>
      <c r="E21" s="20">
        <v>-135000</v>
      </c>
      <c r="F21" s="21">
        <v>-135000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149335.5</v>
      </c>
      <c r="D22" s="14">
        <f t="shared" si="1"/>
        <v>149335.5</v>
      </c>
      <c r="E22" s="20">
        <v>-135000</v>
      </c>
      <c r="F22" s="21">
        <v>-135000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166617.25</v>
      </c>
      <c r="D23" s="14">
        <f t="shared" si="1"/>
        <v>166617.25</v>
      </c>
      <c r="E23" s="20">
        <v>-135000</v>
      </c>
      <c r="F23" s="21">
        <v>-135000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147961.25</v>
      </c>
      <c r="D24" s="14">
        <f t="shared" si="1"/>
        <v>147961.25</v>
      </c>
      <c r="E24" s="20">
        <v>-134212.29999999999</v>
      </c>
      <c r="F24" s="21">
        <v>-134212.29999999999</v>
      </c>
      <c r="G24" s="22">
        <f t="shared" si="0"/>
        <v>13748.950000000012</v>
      </c>
      <c r="H24" s="23">
        <f t="shared" si="2"/>
        <v>13748.950000000012</v>
      </c>
    </row>
    <row r="25" spans="1:8" ht="11.25" customHeight="1" x14ac:dyDescent="0.25">
      <c r="A25" s="11" t="s">
        <v>35</v>
      </c>
      <c r="B25" s="12" t="s">
        <v>36</v>
      </c>
      <c r="C25" s="19">
        <v>152785.5</v>
      </c>
      <c r="D25" s="14">
        <f t="shared" si="1"/>
        <v>152785.5</v>
      </c>
      <c r="E25" s="20">
        <v>-135000</v>
      </c>
      <c r="F25" s="21">
        <v>-135000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145717.5</v>
      </c>
      <c r="D26" s="14">
        <f t="shared" si="1"/>
        <v>145717.5</v>
      </c>
      <c r="E26" s="20">
        <v>-135000</v>
      </c>
      <c r="F26" s="21">
        <v>-135000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135731</v>
      </c>
      <c r="D27" s="14">
        <f t="shared" si="1"/>
        <v>135731</v>
      </c>
      <c r="E27" s="20">
        <v>-135000</v>
      </c>
      <c r="F27" s="21">
        <v>-135000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141150.5</v>
      </c>
      <c r="D28" s="14">
        <f t="shared" si="1"/>
        <v>141150.5</v>
      </c>
      <c r="E28" s="20">
        <v>-134728</v>
      </c>
      <c r="F28" s="21">
        <v>-134728</v>
      </c>
      <c r="G28" s="22">
        <f t="shared" si="0"/>
        <v>6422.5</v>
      </c>
      <c r="H28" s="23">
        <f t="shared" si="2"/>
        <v>6422.5</v>
      </c>
    </row>
    <row r="29" spans="1:8" ht="11.25" customHeight="1" x14ac:dyDescent="0.25">
      <c r="A29" s="11" t="s">
        <v>43</v>
      </c>
      <c r="B29" s="12" t="s">
        <v>44</v>
      </c>
      <c r="C29" s="19">
        <v>138423.5</v>
      </c>
      <c r="D29" s="14">
        <f t="shared" si="1"/>
        <v>138423.5</v>
      </c>
      <c r="E29" s="20">
        <v>-135000</v>
      </c>
      <c r="F29" s="21">
        <v>-135000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152887</v>
      </c>
      <c r="D30" s="14">
        <f t="shared" si="1"/>
        <v>152887</v>
      </c>
      <c r="E30" s="20">
        <v>-134832.07</v>
      </c>
      <c r="F30" s="21">
        <v>-134832.07</v>
      </c>
      <c r="G30" s="22">
        <f t="shared" si="0"/>
        <v>18054.929999999993</v>
      </c>
      <c r="H30" s="23">
        <f t="shared" si="2"/>
        <v>18054.929999999993</v>
      </c>
    </row>
    <row r="31" spans="1:8" ht="11.25" customHeight="1" x14ac:dyDescent="0.25">
      <c r="A31" s="11" t="s">
        <v>47</v>
      </c>
      <c r="B31" s="12" t="s">
        <v>48</v>
      </c>
      <c r="C31" s="19">
        <v>140569.75</v>
      </c>
      <c r="D31" s="14">
        <f t="shared" si="1"/>
        <v>140569.75</v>
      </c>
      <c r="E31" s="20">
        <v>-135000</v>
      </c>
      <c r="F31" s="21">
        <v>-135000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138984.25</v>
      </c>
      <c r="D32" s="14">
        <f t="shared" si="1"/>
        <v>138984.25</v>
      </c>
      <c r="E32" s="20">
        <v>-134788.64000000001</v>
      </c>
      <c r="F32" s="21">
        <v>-134788.64000000001</v>
      </c>
      <c r="G32" s="22">
        <f t="shared" si="0"/>
        <v>4195.609999999986</v>
      </c>
      <c r="H32" s="23">
        <f t="shared" si="2"/>
        <v>4195.609999999986</v>
      </c>
    </row>
    <row r="33" spans="1:8" ht="11.25" customHeight="1" x14ac:dyDescent="0.25">
      <c r="A33" s="11" t="s">
        <v>51</v>
      </c>
      <c r="B33" s="12" t="s">
        <v>52</v>
      </c>
      <c r="C33" s="19">
        <v>137391.25</v>
      </c>
      <c r="D33" s="14">
        <f t="shared" si="1"/>
        <v>137391.25</v>
      </c>
      <c r="E33" s="20">
        <v>-135000</v>
      </c>
      <c r="F33" s="21">
        <v>-135000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136561.5</v>
      </c>
      <c r="D34" s="14">
        <f t="shared" si="1"/>
        <v>136561.5</v>
      </c>
      <c r="E34" s="20">
        <v>-135000</v>
      </c>
      <c r="F34" s="21">
        <v>-135000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151498.5</v>
      </c>
      <c r="D35" s="14">
        <f t="shared" si="1"/>
        <v>151498.5</v>
      </c>
      <c r="E35" s="20">
        <v>-135000</v>
      </c>
      <c r="F35" s="21">
        <v>-135000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145360.5</v>
      </c>
      <c r="D36" s="14">
        <f t="shared" si="1"/>
        <v>145360.5</v>
      </c>
      <c r="E36" s="20">
        <v>-135000</v>
      </c>
      <c r="F36" s="21">
        <v>-135000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146727.25</v>
      </c>
      <c r="D37" s="14">
        <f t="shared" si="1"/>
        <v>146727.25</v>
      </c>
      <c r="E37" s="20">
        <v>-134688.79</v>
      </c>
      <c r="F37" s="21">
        <v>-134688.79</v>
      </c>
      <c r="G37" s="22">
        <f t="shared" si="0"/>
        <v>12038.459999999992</v>
      </c>
      <c r="H37" s="23">
        <f t="shared" si="2"/>
        <v>12038.459999999992</v>
      </c>
    </row>
    <row r="38" spans="1:8" ht="11.25" customHeight="1" x14ac:dyDescent="0.25">
      <c r="A38" s="11" t="s">
        <v>61</v>
      </c>
      <c r="B38" s="12" t="s">
        <v>62</v>
      </c>
      <c r="C38" s="19">
        <v>193229</v>
      </c>
      <c r="D38" s="14">
        <f t="shared" si="1"/>
        <v>193229</v>
      </c>
      <c r="E38" s="20">
        <v>-135000</v>
      </c>
      <c r="F38" s="21">
        <v>-135000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137073.5</v>
      </c>
      <c r="D39" s="14">
        <f t="shared" si="1"/>
        <v>137073.5</v>
      </c>
      <c r="E39" s="20">
        <v>-135000</v>
      </c>
      <c r="F39" s="21">
        <v>-135000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137781.75</v>
      </c>
      <c r="D40" s="14">
        <f t="shared" si="1"/>
        <v>137781.75</v>
      </c>
      <c r="E40" s="20">
        <v>-135000</v>
      </c>
      <c r="F40" s="21">
        <v>-135000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155210.75</v>
      </c>
      <c r="D41" s="14">
        <f t="shared" si="1"/>
        <v>155210.75</v>
      </c>
      <c r="E41" s="20">
        <v>-135000</v>
      </c>
      <c r="F41" s="21">
        <v>-135000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138802.25</v>
      </c>
      <c r="D42" s="14">
        <f t="shared" si="1"/>
        <v>138802.25</v>
      </c>
      <c r="E42" s="20">
        <v>-135000</v>
      </c>
      <c r="F42" s="21">
        <v>-135000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143450</v>
      </c>
      <c r="D43" s="14">
        <f t="shared" si="1"/>
        <v>143450</v>
      </c>
      <c r="E43" s="20">
        <v>-135000</v>
      </c>
      <c r="F43" s="21">
        <v>-135000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169614</v>
      </c>
      <c r="D44" s="14">
        <f t="shared" si="1"/>
        <v>169614</v>
      </c>
      <c r="E44" s="20">
        <v>-135000</v>
      </c>
      <c r="F44" s="21">
        <v>-135000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147249.25</v>
      </c>
      <c r="D45" s="14">
        <f t="shared" si="1"/>
        <v>147249.25</v>
      </c>
      <c r="E45" s="20">
        <v>-134791</v>
      </c>
      <c r="F45" s="21">
        <v>-134791</v>
      </c>
      <c r="G45" s="22">
        <f t="shared" si="0"/>
        <v>12458.25</v>
      </c>
      <c r="H45" s="23">
        <f t="shared" si="2"/>
        <v>12458.25</v>
      </c>
    </row>
    <row r="46" spans="1:8" ht="11.25" customHeight="1" x14ac:dyDescent="0.25">
      <c r="A46" s="11" t="s">
        <v>77</v>
      </c>
      <c r="B46" s="12" t="s">
        <v>78</v>
      </c>
      <c r="C46" s="19">
        <v>182021.5</v>
      </c>
      <c r="D46" s="14">
        <f t="shared" si="1"/>
        <v>182021.5</v>
      </c>
      <c r="E46" s="20">
        <v>-135000</v>
      </c>
      <c r="F46" s="21">
        <v>-135000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142774</v>
      </c>
      <c r="D47" s="14">
        <f t="shared" si="1"/>
        <v>142774</v>
      </c>
      <c r="E47" s="20">
        <v>-135000</v>
      </c>
      <c r="F47" s="21">
        <v>-135000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163485.5</v>
      </c>
      <c r="D48" s="14">
        <f t="shared" si="1"/>
        <v>163485.5</v>
      </c>
      <c r="E48" s="20">
        <v>-132317.01</v>
      </c>
      <c r="F48" s="21">
        <v>-132317.01</v>
      </c>
      <c r="G48" s="22">
        <f t="shared" si="0"/>
        <v>31168.489999999991</v>
      </c>
      <c r="H48" s="23">
        <f t="shared" si="2"/>
        <v>31168.489999999991</v>
      </c>
    </row>
    <row r="49" spans="1:10" ht="11.25" customHeight="1" x14ac:dyDescent="0.25">
      <c r="A49" s="11" t="s">
        <v>83</v>
      </c>
      <c r="B49" s="12" t="s">
        <v>84</v>
      </c>
      <c r="C49" s="19">
        <v>136424.75</v>
      </c>
      <c r="D49" s="14">
        <f t="shared" si="1"/>
        <v>136424.75</v>
      </c>
      <c r="E49" s="20">
        <v>-135000</v>
      </c>
      <c r="F49" s="21">
        <v>-135000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136252</v>
      </c>
      <c r="D50" s="14">
        <f t="shared" si="1"/>
        <v>136252</v>
      </c>
      <c r="E50" s="20">
        <v>-135000</v>
      </c>
      <c r="F50" s="21">
        <v>-135000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142343.25</v>
      </c>
      <c r="D51" s="14">
        <f t="shared" si="1"/>
        <v>142343.25</v>
      </c>
      <c r="E51" s="20">
        <v>-135000</v>
      </c>
      <c r="F51" s="21">
        <v>-135000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138572.5</v>
      </c>
      <c r="D52" s="14">
        <f t="shared" si="1"/>
        <v>138572.5</v>
      </c>
      <c r="E52" s="20">
        <v>-135000</v>
      </c>
      <c r="F52" s="21">
        <v>-135000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206471.25</v>
      </c>
      <c r="D53" s="14">
        <f t="shared" si="1"/>
        <v>206471.25</v>
      </c>
      <c r="E53" s="20">
        <v>-131255.12</v>
      </c>
      <c r="F53" s="21">
        <v>-131255.12</v>
      </c>
      <c r="G53" s="22">
        <f t="shared" si="0"/>
        <v>75216.13</v>
      </c>
      <c r="H53" s="23">
        <f t="shared" si="2"/>
        <v>75216.13</v>
      </c>
    </row>
    <row r="54" spans="1:10" ht="11.25" customHeight="1" x14ac:dyDescent="0.25">
      <c r="A54" s="11" t="s">
        <v>93</v>
      </c>
      <c r="B54" s="12" t="s">
        <v>94</v>
      </c>
      <c r="C54" s="19">
        <v>147231.75</v>
      </c>
      <c r="D54" s="14">
        <f t="shared" si="1"/>
        <v>147231.75</v>
      </c>
      <c r="E54" s="20">
        <v>-135000</v>
      </c>
      <c r="F54" s="21">
        <v>-135000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151638</v>
      </c>
      <c r="D55" s="14">
        <f t="shared" si="1"/>
        <v>151638</v>
      </c>
      <c r="E55" s="20">
        <v>-134569.01</v>
      </c>
      <c r="F55" s="21">
        <v>-134569.01</v>
      </c>
      <c r="G55" s="22">
        <f t="shared" si="0"/>
        <v>17068.989999999991</v>
      </c>
      <c r="H55" s="23">
        <f t="shared" si="2"/>
        <v>17068.989999999991</v>
      </c>
    </row>
    <row r="56" spans="1:10" ht="11.25" customHeight="1" x14ac:dyDescent="0.25">
      <c r="A56" s="11" t="s">
        <v>97</v>
      </c>
      <c r="B56" s="12" t="s">
        <v>98</v>
      </c>
      <c r="C56" s="19">
        <v>142747.75</v>
      </c>
      <c r="D56" s="14">
        <f t="shared" si="1"/>
        <v>142747.75</v>
      </c>
      <c r="E56" s="20">
        <v>-135000</v>
      </c>
      <c r="F56" s="21">
        <v>-135000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145583.5</v>
      </c>
      <c r="D57" s="14">
        <f t="shared" si="1"/>
        <v>145583.5</v>
      </c>
      <c r="E57" s="20">
        <v>-135000</v>
      </c>
      <c r="F57" s="21">
        <v>-135000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139703.5</v>
      </c>
      <c r="D58" s="14">
        <f t="shared" si="1"/>
        <v>139703.5</v>
      </c>
      <c r="E58" s="20">
        <v>-135000</v>
      </c>
      <c r="F58" s="21">
        <v>-135000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142836.5</v>
      </c>
      <c r="D59" s="26">
        <f t="shared" si="1"/>
        <v>142836.5</v>
      </c>
      <c r="E59" s="27">
        <v>-135000</v>
      </c>
      <c r="F59" s="28">
        <v>-135000</v>
      </c>
      <c r="G59" s="29">
        <f t="shared" si="0"/>
        <v>7836.5</v>
      </c>
      <c r="H59" s="30">
        <f t="shared" si="2"/>
        <v>7836.5</v>
      </c>
    </row>
    <row r="60" spans="1:10" customFormat="1" ht="18" x14ac:dyDescent="0.35">
      <c r="A60" s="3" t="s">
        <v>105</v>
      </c>
      <c r="C60" s="31"/>
      <c r="D60" s="32"/>
      <c r="E60" s="33" t="str">
        <f>D4</f>
        <v>AUTHORIZATION NUMBER: 3</v>
      </c>
      <c r="F60" s="34"/>
      <c r="G60" s="34"/>
      <c r="H60" s="34"/>
    </row>
    <row r="61" spans="1:10" customFormat="1" ht="18" x14ac:dyDescent="0.35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135811.75</v>
      </c>
      <c r="D64" s="42">
        <f t="shared" ref="D64:D116" si="3">SUM(C64:C64)</f>
        <v>135811.75</v>
      </c>
      <c r="E64" s="20">
        <v>-135000</v>
      </c>
      <c r="F64" s="21">
        <v>-135000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149084</v>
      </c>
      <c r="D65" s="42">
        <f t="shared" si="3"/>
        <v>149084</v>
      </c>
      <c r="E65" s="20">
        <v>-135000</v>
      </c>
      <c r="F65" s="21">
        <v>-135000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140008</v>
      </c>
      <c r="D66" s="42">
        <f t="shared" si="3"/>
        <v>140008</v>
      </c>
      <c r="E66" s="20">
        <v>-135000</v>
      </c>
      <c r="F66" s="21">
        <v>-135000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157207.5</v>
      </c>
      <c r="D67" s="42">
        <f t="shared" si="3"/>
        <v>157207.5</v>
      </c>
      <c r="E67" s="20">
        <v>-133562.89000000001</v>
      </c>
      <c r="F67" s="21">
        <v>-133562.89000000001</v>
      </c>
      <c r="G67" s="22">
        <f t="shared" si="4"/>
        <v>23644.609999999986</v>
      </c>
      <c r="H67" s="23">
        <f t="shared" si="5"/>
        <v>23644.609999999986</v>
      </c>
    </row>
    <row r="68" spans="1:8" ht="11.25" customHeight="1" x14ac:dyDescent="0.25">
      <c r="A68" s="40">
        <v>52</v>
      </c>
      <c r="B68" s="12" t="s">
        <v>110</v>
      </c>
      <c r="C68" s="19">
        <v>136655.5</v>
      </c>
      <c r="D68" s="42">
        <f t="shared" si="3"/>
        <v>136655.5</v>
      </c>
      <c r="E68" s="20">
        <v>-135000</v>
      </c>
      <c r="F68" s="21">
        <v>-135000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143229</v>
      </c>
      <c r="D69" s="42">
        <f t="shared" si="3"/>
        <v>143229</v>
      </c>
      <c r="E69" s="20">
        <v>-135000</v>
      </c>
      <c r="F69" s="21">
        <v>-135000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145409.75</v>
      </c>
      <c r="D70" s="42">
        <f t="shared" si="3"/>
        <v>145409.75</v>
      </c>
      <c r="E70" s="20">
        <v>-135000</v>
      </c>
      <c r="F70" s="21">
        <v>-135000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144101</v>
      </c>
      <c r="D71" s="42">
        <f t="shared" si="3"/>
        <v>144101</v>
      </c>
      <c r="E71" s="20">
        <v>-134626.75</v>
      </c>
      <c r="F71" s="21">
        <v>-134626.75</v>
      </c>
      <c r="G71" s="22">
        <f t="shared" si="4"/>
        <v>9474.25</v>
      </c>
      <c r="H71" s="23">
        <f t="shared" si="5"/>
        <v>9474.25</v>
      </c>
    </row>
    <row r="72" spans="1:8" ht="11.25" customHeight="1" x14ac:dyDescent="0.25">
      <c r="A72" s="40">
        <v>56</v>
      </c>
      <c r="B72" s="12" t="s">
        <v>114</v>
      </c>
      <c r="C72" s="19">
        <v>139031</v>
      </c>
      <c r="D72" s="42">
        <f t="shared" si="3"/>
        <v>139031</v>
      </c>
      <c r="E72" s="20">
        <v>-135000</v>
      </c>
      <c r="F72" s="21">
        <v>-135000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137761.25</v>
      </c>
      <c r="D73" s="42">
        <f t="shared" si="3"/>
        <v>137761.25</v>
      </c>
      <c r="E73" s="20">
        <v>-135000</v>
      </c>
      <c r="F73" s="21">
        <v>-135000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139274.75</v>
      </c>
      <c r="D74" s="42">
        <f t="shared" si="3"/>
        <v>139274.75</v>
      </c>
      <c r="E74" s="20">
        <v>-135000</v>
      </c>
      <c r="F74" s="21">
        <v>-135000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141759</v>
      </c>
      <c r="D75" s="42">
        <f t="shared" si="3"/>
        <v>141759</v>
      </c>
      <c r="E75" s="20">
        <v>-135000</v>
      </c>
      <c r="F75" s="21">
        <v>-135000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250224.75</v>
      </c>
      <c r="D76" s="42">
        <f t="shared" si="3"/>
        <v>250224.75</v>
      </c>
      <c r="E76" s="20">
        <v>-135000</v>
      </c>
      <c r="F76" s="21">
        <v>-135000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136973.5</v>
      </c>
      <c r="D77" s="42">
        <f t="shared" si="3"/>
        <v>136973.5</v>
      </c>
      <c r="E77" s="20">
        <v>-135000</v>
      </c>
      <c r="F77" s="21">
        <v>-135000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138611</v>
      </c>
      <c r="D78" s="42">
        <f t="shared" si="3"/>
        <v>138611</v>
      </c>
      <c r="E78" s="20">
        <v>-135000</v>
      </c>
      <c r="F78" s="21">
        <v>-135000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143710</v>
      </c>
      <c r="D79" s="42">
        <f t="shared" si="3"/>
        <v>143710</v>
      </c>
      <c r="E79" s="20">
        <v>-135000</v>
      </c>
      <c r="F79" s="21">
        <v>-135000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148783.5</v>
      </c>
      <c r="D80" s="42">
        <f t="shared" si="3"/>
        <v>148783.5</v>
      </c>
      <c r="E80" s="20">
        <v>-135000</v>
      </c>
      <c r="F80" s="21">
        <v>-135000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158043.5</v>
      </c>
      <c r="D81" s="42">
        <f t="shared" si="3"/>
        <v>158043.5</v>
      </c>
      <c r="E81" s="20">
        <v>-135000</v>
      </c>
      <c r="F81" s="21">
        <v>-135000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139199.5</v>
      </c>
      <c r="D82" s="42">
        <f t="shared" si="3"/>
        <v>139199.5</v>
      </c>
      <c r="E82" s="20">
        <v>-135000</v>
      </c>
      <c r="F82" s="21">
        <v>-135000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153963.5</v>
      </c>
      <c r="D83" s="42">
        <f t="shared" si="3"/>
        <v>153963.5</v>
      </c>
      <c r="E83" s="20">
        <v>-135000</v>
      </c>
      <c r="F83" s="21">
        <v>-135000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146514</v>
      </c>
      <c r="D84" s="42">
        <f t="shared" si="3"/>
        <v>146514</v>
      </c>
      <c r="E84" s="20">
        <v>-135000</v>
      </c>
      <c r="F84" s="21">
        <v>-135000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136589.25</v>
      </c>
      <c r="D85" s="42">
        <f t="shared" si="3"/>
        <v>136589.25</v>
      </c>
      <c r="E85" s="20">
        <v>-135000</v>
      </c>
      <c r="F85" s="21">
        <v>-135000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140766.5</v>
      </c>
      <c r="D86" s="42">
        <f t="shared" si="3"/>
        <v>140766.5</v>
      </c>
      <c r="E86" s="20">
        <v>-134356.5</v>
      </c>
      <c r="F86" s="21">
        <v>-134356.5</v>
      </c>
      <c r="G86" s="22">
        <f t="shared" si="4"/>
        <v>6410</v>
      </c>
      <c r="H86" s="23">
        <f t="shared" si="5"/>
        <v>6410</v>
      </c>
    </row>
    <row r="87" spans="1:8" ht="11.25" customHeight="1" x14ac:dyDescent="0.25">
      <c r="A87" s="40">
        <v>71</v>
      </c>
      <c r="B87" s="12" t="s">
        <v>129</v>
      </c>
      <c r="C87" s="19">
        <v>141667.5</v>
      </c>
      <c r="D87" s="42">
        <f t="shared" si="3"/>
        <v>141667.5</v>
      </c>
      <c r="E87" s="20">
        <v>-135000</v>
      </c>
      <c r="F87" s="21">
        <v>-135000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136870</v>
      </c>
      <c r="D88" s="42">
        <f t="shared" si="3"/>
        <v>136870</v>
      </c>
      <c r="E88" s="20">
        <v>-134726.70000000001</v>
      </c>
      <c r="F88" s="21">
        <v>-134726.70000000001</v>
      </c>
      <c r="G88" s="22">
        <f t="shared" si="4"/>
        <v>2143.2999999999884</v>
      </c>
      <c r="H88" s="23">
        <f t="shared" si="5"/>
        <v>2143.2999999999884</v>
      </c>
    </row>
    <row r="89" spans="1:8" ht="11.25" customHeight="1" x14ac:dyDescent="0.25">
      <c r="A89" s="40">
        <v>73</v>
      </c>
      <c r="B89" s="12" t="s">
        <v>131</v>
      </c>
      <c r="C89" s="19">
        <v>140429</v>
      </c>
      <c r="D89" s="42">
        <f t="shared" si="3"/>
        <v>140429</v>
      </c>
      <c r="E89" s="20">
        <v>-135000</v>
      </c>
      <c r="F89" s="21">
        <v>-135000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163421.5</v>
      </c>
      <c r="D90" s="42">
        <f t="shared" si="3"/>
        <v>163421.5</v>
      </c>
      <c r="E90" s="20">
        <v>-134073.21</v>
      </c>
      <c r="F90" s="21">
        <v>-134073.21</v>
      </c>
      <c r="G90" s="22">
        <f t="shared" si="4"/>
        <v>29348.290000000008</v>
      </c>
      <c r="H90" s="23">
        <f t="shared" si="5"/>
        <v>29348.290000000008</v>
      </c>
    </row>
    <row r="91" spans="1:8" ht="11.25" customHeight="1" x14ac:dyDescent="0.25">
      <c r="A91" s="40">
        <v>75</v>
      </c>
      <c r="B91" s="12" t="s">
        <v>133</v>
      </c>
      <c r="C91" s="19">
        <v>137055</v>
      </c>
      <c r="D91" s="42">
        <f t="shared" si="3"/>
        <v>137055</v>
      </c>
      <c r="E91" s="20">
        <v>-135000</v>
      </c>
      <c r="F91" s="21">
        <v>-135000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153247.5</v>
      </c>
      <c r="D92" s="42">
        <f t="shared" si="3"/>
        <v>153247.5</v>
      </c>
      <c r="E92" s="20">
        <v>-135000</v>
      </c>
      <c r="F92" s="21">
        <v>-135000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145381.5</v>
      </c>
      <c r="D93" s="42">
        <f t="shared" si="3"/>
        <v>145381.5</v>
      </c>
      <c r="E93" s="20">
        <v>-135000</v>
      </c>
      <c r="F93" s="21">
        <v>-135000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167871.25</v>
      </c>
      <c r="D94" s="42">
        <f t="shared" si="3"/>
        <v>167871.25</v>
      </c>
      <c r="E94" s="20">
        <v>-135000</v>
      </c>
      <c r="F94" s="21">
        <v>-135000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147856.25</v>
      </c>
      <c r="D95" s="42">
        <f t="shared" si="3"/>
        <v>147856.25</v>
      </c>
      <c r="E95" s="20">
        <v>-135000</v>
      </c>
      <c r="F95" s="21">
        <v>-135000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153236.75</v>
      </c>
      <c r="D96" s="42">
        <f t="shared" si="3"/>
        <v>153236.75</v>
      </c>
      <c r="E96" s="20">
        <v>-135000</v>
      </c>
      <c r="F96" s="21">
        <v>-135000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146177</v>
      </c>
      <c r="D97" s="42">
        <f t="shared" si="3"/>
        <v>146177</v>
      </c>
      <c r="E97" s="20">
        <v>-135000</v>
      </c>
      <c r="F97" s="21">
        <v>-135000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146205.25</v>
      </c>
      <c r="D98" s="42">
        <f t="shared" si="3"/>
        <v>146205.25</v>
      </c>
      <c r="E98" s="20">
        <v>-135000</v>
      </c>
      <c r="F98" s="21">
        <v>-135000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143853.25</v>
      </c>
      <c r="D99" s="42">
        <f t="shared" si="3"/>
        <v>143853.25</v>
      </c>
      <c r="E99" s="20">
        <v>-135000</v>
      </c>
      <c r="F99" s="21">
        <v>-135000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142850.75</v>
      </c>
      <c r="D100" s="42">
        <f t="shared" si="3"/>
        <v>142850.75</v>
      </c>
      <c r="E100" s="20">
        <v>-132730.15</v>
      </c>
      <c r="F100" s="21">
        <v>-132730.15</v>
      </c>
      <c r="G100" s="22">
        <f t="shared" si="4"/>
        <v>10120.600000000006</v>
      </c>
      <c r="H100" s="23">
        <f t="shared" si="5"/>
        <v>10120.600000000006</v>
      </c>
    </row>
    <row r="101" spans="1:8" ht="11.25" customHeight="1" x14ac:dyDescent="0.25">
      <c r="A101" s="40">
        <v>85</v>
      </c>
      <c r="B101" s="12" t="s">
        <v>143</v>
      </c>
      <c r="C101" s="19">
        <v>140013.75</v>
      </c>
      <c r="D101" s="42">
        <f t="shared" si="3"/>
        <v>140013.75</v>
      </c>
      <c r="E101" s="20">
        <v>-135000</v>
      </c>
      <c r="F101" s="21">
        <v>-135000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145177.5</v>
      </c>
      <c r="D102" s="42">
        <f t="shared" si="3"/>
        <v>145177.5</v>
      </c>
      <c r="E102" s="20">
        <v>-134505.87</v>
      </c>
      <c r="F102" s="21">
        <v>-134505.87</v>
      </c>
      <c r="G102" s="22">
        <f t="shared" si="4"/>
        <v>10671.630000000005</v>
      </c>
      <c r="H102" s="23">
        <f t="shared" si="5"/>
        <v>10671.630000000005</v>
      </c>
    </row>
    <row r="103" spans="1:8" ht="11.25" customHeight="1" x14ac:dyDescent="0.25">
      <c r="A103" s="40">
        <v>87</v>
      </c>
      <c r="B103" s="12" t="s">
        <v>145</v>
      </c>
      <c r="C103" s="19">
        <v>136775.25</v>
      </c>
      <c r="D103" s="42">
        <f t="shared" si="3"/>
        <v>136775.25</v>
      </c>
      <c r="E103" s="20">
        <v>-135000</v>
      </c>
      <c r="F103" s="21">
        <v>-135000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138556</v>
      </c>
      <c r="D104" s="42">
        <f t="shared" si="3"/>
        <v>138556</v>
      </c>
      <c r="E104" s="20">
        <v>-135000</v>
      </c>
      <c r="F104" s="21">
        <v>-135000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135657.75</v>
      </c>
      <c r="D105" s="42">
        <f t="shared" si="3"/>
        <v>135657.75</v>
      </c>
      <c r="E105" s="20">
        <v>-135000</v>
      </c>
      <c r="F105" s="21">
        <v>-135000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150614.75</v>
      </c>
      <c r="D106" s="42">
        <f t="shared" si="3"/>
        <v>150614.75</v>
      </c>
      <c r="E106" s="20">
        <v>-134783.35999999999</v>
      </c>
      <c r="F106" s="21">
        <v>-134783.35999999999</v>
      </c>
      <c r="G106" s="22">
        <f t="shared" si="4"/>
        <v>15831.390000000014</v>
      </c>
      <c r="H106" s="23">
        <f t="shared" si="5"/>
        <v>15831.390000000014</v>
      </c>
    </row>
    <row r="107" spans="1:8" ht="11.25" customHeight="1" x14ac:dyDescent="0.25">
      <c r="A107" s="40">
        <v>91</v>
      </c>
      <c r="B107" s="12" t="s">
        <v>149</v>
      </c>
      <c r="C107" s="19">
        <v>145111.5</v>
      </c>
      <c r="D107" s="42">
        <f t="shared" si="3"/>
        <v>145111.5</v>
      </c>
      <c r="E107" s="20">
        <v>-134840.94</v>
      </c>
      <c r="F107" s="21">
        <v>-134840.94</v>
      </c>
      <c r="G107" s="22">
        <f t="shared" si="4"/>
        <v>10270.559999999998</v>
      </c>
      <c r="H107" s="23">
        <f t="shared" si="5"/>
        <v>10270.559999999998</v>
      </c>
    </row>
    <row r="108" spans="1:8" ht="11.25" customHeight="1" x14ac:dyDescent="0.25">
      <c r="A108" s="40">
        <v>92</v>
      </c>
      <c r="B108" s="12" t="s">
        <v>150</v>
      </c>
      <c r="C108" s="19">
        <v>208574</v>
      </c>
      <c r="D108" s="42">
        <f t="shared" si="3"/>
        <v>208574</v>
      </c>
      <c r="E108" s="20">
        <v>-135000</v>
      </c>
      <c r="F108" s="21">
        <v>-135000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138935.75</v>
      </c>
      <c r="D109" s="42">
        <f t="shared" si="3"/>
        <v>138935.75</v>
      </c>
      <c r="E109" s="20">
        <v>-135000</v>
      </c>
      <c r="F109" s="21">
        <v>-135000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137626.25</v>
      </c>
      <c r="D110" s="42">
        <f t="shared" si="3"/>
        <v>137626.25</v>
      </c>
      <c r="E110" s="20">
        <v>-135000</v>
      </c>
      <c r="F110" s="21">
        <v>-135000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139883</v>
      </c>
      <c r="D111" s="42">
        <f t="shared" si="3"/>
        <v>139883</v>
      </c>
      <c r="E111" s="20">
        <v>-135000</v>
      </c>
      <c r="F111" s="21">
        <v>-135000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153270</v>
      </c>
      <c r="D112" s="42">
        <f t="shared" si="3"/>
        <v>153270</v>
      </c>
      <c r="E112" s="20">
        <v>-135000</v>
      </c>
      <c r="F112" s="21">
        <v>-135000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144386.25</v>
      </c>
      <c r="D113" s="42">
        <f t="shared" si="3"/>
        <v>144386.25</v>
      </c>
      <c r="E113" s="20">
        <v>-135000</v>
      </c>
      <c r="F113" s="21">
        <v>-135000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149980.5</v>
      </c>
      <c r="D114" s="42">
        <f t="shared" si="3"/>
        <v>149980.5</v>
      </c>
      <c r="E114" s="20">
        <v>-135000</v>
      </c>
      <c r="F114" s="21">
        <v>-135000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138944.5</v>
      </c>
      <c r="D115" s="42">
        <f t="shared" si="3"/>
        <v>138944.5</v>
      </c>
      <c r="E115" s="20">
        <v>-135000</v>
      </c>
      <c r="F115" s="21">
        <v>-135000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137558.5</v>
      </c>
      <c r="D116" s="42">
        <f t="shared" si="3"/>
        <v>137558.5</v>
      </c>
      <c r="E116" s="20">
        <v>-135000</v>
      </c>
      <c r="F116" s="21">
        <v>-135000</v>
      </c>
      <c r="G116" s="22">
        <f t="shared" si="4"/>
        <v>2558.5</v>
      </c>
      <c r="H116" s="23">
        <f t="shared" si="5"/>
        <v>2558.5</v>
      </c>
    </row>
    <row r="117" spans="1:252" ht="13.8" thickBot="1" x14ac:dyDescent="0.3">
      <c r="A117" s="44"/>
      <c r="B117" s="45" t="s">
        <v>10</v>
      </c>
      <c r="C117" s="46">
        <f t="shared" ref="C117:H117" si="6">SUM(C13:C116)</f>
        <v>14750000</v>
      </c>
      <c r="D117" s="47">
        <f t="shared" si="6"/>
        <v>14750000</v>
      </c>
      <c r="E117" s="48">
        <f t="shared" si="6"/>
        <v>-13482479.589999998</v>
      </c>
      <c r="F117" s="48">
        <f t="shared" si="6"/>
        <v>-13482479.589999998</v>
      </c>
      <c r="G117" s="48">
        <f t="shared" si="6"/>
        <v>1267520.4100000001</v>
      </c>
      <c r="H117" s="49">
        <f t="shared" si="6"/>
        <v>1267520.4100000001</v>
      </c>
    </row>
    <row r="118" spans="1:252" ht="13.8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35">
      <c r="A120" s="3" t="s">
        <v>159</v>
      </c>
      <c r="C120" s="1"/>
      <c r="D120" s="51"/>
      <c r="E120" s="52" t="str">
        <f>D4</f>
        <v>AUTHORIZATION NUMBER: 3</v>
      </c>
    </row>
    <row r="121" spans="1:252" x14ac:dyDescent="0.25">
      <c r="C121" s="3"/>
      <c r="F121" s="50"/>
      <c r="G121" s="50"/>
      <c r="H121" s="50"/>
    </row>
    <row r="122" spans="1:252" x14ac:dyDescent="0.25">
      <c r="C122" s="3"/>
      <c r="F122" s="50"/>
      <c r="G122" s="50"/>
      <c r="H122" s="50"/>
    </row>
    <row r="123" spans="1:252" x14ac:dyDescent="0.25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3.8" x14ac:dyDescent="0.25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3.8" x14ac:dyDescent="0.25">
      <c r="B134" s="53" t="s">
        <v>165</v>
      </c>
      <c r="C134" s="55"/>
    </row>
    <row r="135" spans="1:252" ht="14.25" customHeight="1" x14ac:dyDescent="0.25">
      <c r="B135" s="3"/>
      <c r="C135" s="55"/>
    </row>
    <row r="136" spans="1:252" ht="14.25" customHeight="1" x14ac:dyDescent="0.25">
      <c r="B136" s="56"/>
      <c r="C136" s="55"/>
    </row>
    <row r="137" spans="1:252" s="60" customFormat="1" ht="14.25" customHeight="1" x14ac:dyDescent="0.25">
      <c r="A137" s="57"/>
      <c r="B137" s="58" t="s">
        <v>166</v>
      </c>
      <c r="C137" s="59"/>
      <c r="J137"/>
    </row>
    <row r="138" spans="1:252" s="60" customFormat="1" ht="15.75" customHeight="1" x14ac:dyDescent="0.25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x14ac:dyDescent="0.25">
      <c r="B140" s="62" t="s">
        <v>168</v>
      </c>
      <c r="C140" s="63"/>
      <c r="D140" s="63"/>
      <c r="J140" s="1"/>
    </row>
    <row r="141" spans="1:252" x14ac:dyDescent="0.25">
      <c r="B141" s="62" t="s">
        <v>169</v>
      </c>
      <c r="C141" s="63"/>
      <c r="D141" s="63"/>
      <c r="J141" s="1"/>
    </row>
    <row r="142" spans="1:252" ht="16.5" customHeight="1" x14ac:dyDescent="0.25">
      <c r="B142" s="62"/>
    </row>
    <row r="143" spans="1:252" ht="10.5" customHeight="1" x14ac:dyDescent="0.25">
      <c r="B143" s="62"/>
    </row>
    <row r="144" spans="1:252" x14ac:dyDescent="0.25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x14ac:dyDescent="0.25">
      <c r="F146" s="69">
        <v>45135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x14ac:dyDescent="0.25">
      <c r="B150" s="65"/>
      <c r="C150" s="63"/>
      <c r="D150" s="63"/>
      <c r="I150" s="64"/>
    </row>
    <row r="151" spans="2:9" x14ac:dyDescent="0.25">
      <c r="B151" s="65"/>
      <c r="C151" s="63"/>
      <c r="D151" s="63"/>
      <c r="I151" s="64"/>
    </row>
  </sheetData>
  <sheetProtection algorithmName="SHA-512" hashValue="GV+y9Ui3XOulZ9CnuO8AJJaCtyXcqQLtQbK9x/4Z+noHMxYsv2nvKfFG4yQz7Vn1Xtb3XVwGZNlwo6kk+m71NA==" saltValue="QGi8oAbYsprurgGYVwtbt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C48-26D8-4240-AB4E-391CF7467A04}">
  <dimension ref="A1:IR151"/>
  <sheetViews>
    <sheetView topLeftCell="A97" zoomScale="130" zoomScaleNormal="130" workbookViewId="0">
      <selection activeCell="L67" sqref="L6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173</v>
      </c>
    </row>
    <row r="4" spans="1:10" x14ac:dyDescent="0.25">
      <c r="D4" s="3" t="s">
        <v>178</v>
      </c>
    </row>
    <row r="6" spans="1:10" x14ac:dyDescent="0.25">
      <c r="D6" s="5" t="s">
        <v>3</v>
      </c>
    </row>
    <row r="7" spans="1:10" x14ac:dyDescent="0.25">
      <c r="D7" s="3" t="s">
        <v>174</v>
      </c>
    </row>
    <row r="8" spans="1:10" x14ac:dyDescent="0.25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6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135000</v>
      </c>
      <c r="F13" s="16">
        <v>135000</v>
      </c>
      <c r="G13" s="17">
        <f t="shared" ref="G13:G59" si="0">C13+E13</f>
        <v>157149.5</v>
      </c>
      <c r="H13" s="18">
        <f>SUM(G13:G13)</f>
        <v>157149.5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135000</v>
      </c>
      <c r="F14" s="21">
        <v>135000</v>
      </c>
      <c r="G14" s="22">
        <f t="shared" si="0"/>
        <v>138784.75</v>
      </c>
      <c r="H14" s="23">
        <f t="shared" ref="H14:H59" si="2">SUM(G14:G14)</f>
        <v>138784.75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135000</v>
      </c>
      <c r="F15" s="21">
        <v>135000</v>
      </c>
      <c r="G15" s="22">
        <f t="shared" si="0"/>
        <v>136604</v>
      </c>
      <c r="H15" s="23">
        <f t="shared" si="2"/>
        <v>136604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135000</v>
      </c>
      <c r="F16" s="21">
        <v>135000</v>
      </c>
      <c r="G16" s="22">
        <f t="shared" si="0"/>
        <v>140106.5</v>
      </c>
      <c r="H16" s="23">
        <f t="shared" si="2"/>
        <v>140106.5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135000</v>
      </c>
      <c r="F17" s="21">
        <v>135000</v>
      </c>
      <c r="G17" s="22">
        <f t="shared" si="0"/>
        <v>138529.5</v>
      </c>
      <c r="H17" s="23">
        <f t="shared" si="2"/>
        <v>138529.5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135000</v>
      </c>
      <c r="F18" s="21">
        <v>135000</v>
      </c>
      <c r="G18" s="22">
        <f t="shared" si="0"/>
        <v>136943.25</v>
      </c>
      <c r="H18" s="23">
        <f t="shared" si="2"/>
        <v>136943.25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135000</v>
      </c>
      <c r="F19" s="21">
        <v>135000</v>
      </c>
      <c r="G19" s="22">
        <f t="shared" si="0"/>
        <v>143019.5</v>
      </c>
      <c r="H19" s="23">
        <f t="shared" si="2"/>
        <v>143019.5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135000</v>
      </c>
      <c r="F20" s="21">
        <v>135000</v>
      </c>
      <c r="G20" s="22">
        <f t="shared" si="0"/>
        <v>139015.5</v>
      </c>
      <c r="H20" s="23">
        <f t="shared" si="2"/>
        <v>139015.5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135000</v>
      </c>
      <c r="F21" s="21">
        <v>135000</v>
      </c>
      <c r="G21" s="22">
        <f t="shared" si="0"/>
        <v>141750</v>
      </c>
      <c r="H21" s="23">
        <f t="shared" si="2"/>
        <v>141750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135000</v>
      </c>
      <c r="F22" s="21">
        <v>135000</v>
      </c>
      <c r="G22" s="22">
        <f t="shared" si="0"/>
        <v>149335.5</v>
      </c>
      <c r="H22" s="23">
        <f t="shared" si="2"/>
        <v>149335.5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135000</v>
      </c>
      <c r="F23" s="21">
        <v>135000</v>
      </c>
      <c r="G23" s="22">
        <f t="shared" si="0"/>
        <v>166617.25</v>
      </c>
      <c r="H23" s="23">
        <f t="shared" si="2"/>
        <v>166617.25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135000</v>
      </c>
      <c r="F24" s="21">
        <v>135000</v>
      </c>
      <c r="G24" s="22">
        <f t="shared" si="0"/>
        <v>147961.25</v>
      </c>
      <c r="H24" s="23">
        <f t="shared" si="2"/>
        <v>147961.25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135000</v>
      </c>
      <c r="F25" s="21">
        <v>135000</v>
      </c>
      <c r="G25" s="22">
        <f t="shared" si="0"/>
        <v>152785.5</v>
      </c>
      <c r="H25" s="23">
        <f t="shared" si="2"/>
        <v>152785.5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135000</v>
      </c>
      <c r="F26" s="21">
        <v>135000</v>
      </c>
      <c r="G26" s="22">
        <f t="shared" si="0"/>
        <v>145717.5</v>
      </c>
      <c r="H26" s="23">
        <f t="shared" si="2"/>
        <v>145717.5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135000</v>
      </c>
      <c r="F27" s="21">
        <v>135000</v>
      </c>
      <c r="G27" s="22">
        <f t="shared" si="0"/>
        <v>135731</v>
      </c>
      <c r="H27" s="23">
        <f t="shared" si="2"/>
        <v>135731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135000</v>
      </c>
      <c r="F28" s="21">
        <v>135000</v>
      </c>
      <c r="G28" s="22">
        <f t="shared" si="0"/>
        <v>141150.5</v>
      </c>
      <c r="H28" s="23">
        <f t="shared" si="2"/>
        <v>141150.5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135000</v>
      </c>
      <c r="F29" s="21">
        <v>135000</v>
      </c>
      <c r="G29" s="22">
        <f t="shared" si="0"/>
        <v>138423.5</v>
      </c>
      <c r="H29" s="23">
        <f t="shared" si="2"/>
        <v>138423.5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135000</v>
      </c>
      <c r="F30" s="21">
        <v>135000</v>
      </c>
      <c r="G30" s="22">
        <f t="shared" si="0"/>
        <v>152887</v>
      </c>
      <c r="H30" s="23">
        <f t="shared" si="2"/>
        <v>152887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135000</v>
      </c>
      <c r="F31" s="21">
        <v>135000</v>
      </c>
      <c r="G31" s="22">
        <f t="shared" si="0"/>
        <v>140569.75</v>
      </c>
      <c r="H31" s="23">
        <f t="shared" si="2"/>
        <v>140569.75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135000</v>
      </c>
      <c r="F32" s="21">
        <v>135000</v>
      </c>
      <c r="G32" s="22">
        <f t="shared" si="0"/>
        <v>138984.25</v>
      </c>
      <c r="H32" s="23">
        <f t="shared" si="2"/>
        <v>138984.25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135000</v>
      </c>
      <c r="F33" s="21">
        <v>135000</v>
      </c>
      <c r="G33" s="22">
        <f t="shared" si="0"/>
        <v>137391.25</v>
      </c>
      <c r="H33" s="23">
        <f t="shared" si="2"/>
        <v>137391.25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135000</v>
      </c>
      <c r="F34" s="21">
        <v>135000</v>
      </c>
      <c r="G34" s="22">
        <f t="shared" si="0"/>
        <v>136561.5</v>
      </c>
      <c r="H34" s="23">
        <f t="shared" si="2"/>
        <v>136561.5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135000</v>
      </c>
      <c r="F35" s="21">
        <v>135000</v>
      </c>
      <c r="G35" s="22">
        <f t="shared" si="0"/>
        <v>151498.5</v>
      </c>
      <c r="H35" s="23">
        <f t="shared" si="2"/>
        <v>151498.5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135000</v>
      </c>
      <c r="F36" s="21">
        <v>135000</v>
      </c>
      <c r="G36" s="22">
        <f t="shared" si="0"/>
        <v>145360.5</v>
      </c>
      <c r="H36" s="23">
        <f t="shared" si="2"/>
        <v>145360.5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135000</v>
      </c>
      <c r="F37" s="21">
        <v>135000</v>
      </c>
      <c r="G37" s="22">
        <f t="shared" si="0"/>
        <v>146727.25</v>
      </c>
      <c r="H37" s="23">
        <f t="shared" si="2"/>
        <v>146727.25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135000</v>
      </c>
      <c r="F38" s="21">
        <v>135000</v>
      </c>
      <c r="G38" s="22">
        <f t="shared" si="0"/>
        <v>193229</v>
      </c>
      <c r="H38" s="23">
        <f t="shared" si="2"/>
        <v>193229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135000</v>
      </c>
      <c r="F39" s="21">
        <v>135000</v>
      </c>
      <c r="G39" s="22">
        <f t="shared" si="0"/>
        <v>137073.5</v>
      </c>
      <c r="H39" s="23">
        <f t="shared" si="2"/>
        <v>137073.5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135000</v>
      </c>
      <c r="F40" s="21">
        <v>135000</v>
      </c>
      <c r="G40" s="22">
        <f t="shared" si="0"/>
        <v>137781.75</v>
      </c>
      <c r="H40" s="23">
        <f t="shared" si="2"/>
        <v>137781.75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135000</v>
      </c>
      <c r="F41" s="21">
        <v>135000</v>
      </c>
      <c r="G41" s="22">
        <f t="shared" si="0"/>
        <v>155210.75</v>
      </c>
      <c r="H41" s="23">
        <f t="shared" si="2"/>
        <v>155210.75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135000</v>
      </c>
      <c r="F42" s="21">
        <v>135000</v>
      </c>
      <c r="G42" s="22">
        <f t="shared" si="0"/>
        <v>138802.25</v>
      </c>
      <c r="H42" s="23">
        <f t="shared" si="2"/>
        <v>138802.25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135000</v>
      </c>
      <c r="F43" s="21">
        <v>135000</v>
      </c>
      <c r="G43" s="22">
        <f t="shared" si="0"/>
        <v>143450</v>
      </c>
      <c r="H43" s="23">
        <f t="shared" si="2"/>
        <v>143450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135000</v>
      </c>
      <c r="F44" s="21">
        <v>135000</v>
      </c>
      <c r="G44" s="22">
        <f t="shared" si="0"/>
        <v>169614</v>
      </c>
      <c r="H44" s="23">
        <f t="shared" si="2"/>
        <v>169614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135000</v>
      </c>
      <c r="F45" s="21">
        <v>135000</v>
      </c>
      <c r="G45" s="22">
        <f t="shared" si="0"/>
        <v>147249.25</v>
      </c>
      <c r="H45" s="23">
        <f t="shared" si="2"/>
        <v>147249.25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135000</v>
      </c>
      <c r="F46" s="21">
        <v>135000</v>
      </c>
      <c r="G46" s="22">
        <f t="shared" si="0"/>
        <v>182021.5</v>
      </c>
      <c r="H46" s="23">
        <f t="shared" si="2"/>
        <v>182021.5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135000</v>
      </c>
      <c r="F47" s="21">
        <v>135000</v>
      </c>
      <c r="G47" s="22">
        <f t="shared" si="0"/>
        <v>142774</v>
      </c>
      <c r="H47" s="23">
        <f t="shared" si="2"/>
        <v>142774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135000</v>
      </c>
      <c r="F48" s="21">
        <v>135000</v>
      </c>
      <c r="G48" s="22">
        <f t="shared" si="0"/>
        <v>163485.5</v>
      </c>
      <c r="H48" s="23">
        <f t="shared" si="2"/>
        <v>163485.5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135000</v>
      </c>
      <c r="F49" s="21">
        <v>135000</v>
      </c>
      <c r="G49" s="22">
        <f t="shared" si="0"/>
        <v>136424.75</v>
      </c>
      <c r="H49" s="23">
        <f t="shared" si="2"/>
        <v>136424.75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135000</v>
      </c>
      <c r="F50" s="21">
        <v>135000</v>
      </c>
      <c r="G50" s="22">
        <f t="shared" si="0"/>
        <v>136252</v>
      </c>
      <c r="H50" s="23">
        <f t="shared" si="2"/>
        <v>136252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135000</v>
      </c>
      <c r="F51" s="21">
        <v>135000</v>
      </c>
      <c r="G51" s="22">
        <f t="shared" si="0"/>
        <v>142343.25</v>
      </c>
      <c r="H51" s="23">
        <f t="shared" si="2"/>
        <v>142343.25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135000</v>
      </c>
      <c r="F52" s="21">
        <v>135000</v>
      </c>
      <c r="G52" s="22">
        <f t="shared" si="0"/>
        <v>138572.5</v>
      </c>
      <c r="H52" s="23">
        <f t="shared" si="2"/>
        <v>138572.5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135000</v>
      </c>
      <c r="F53" s="21">
        <v>135000</v>
      </c>
      <c r="G53" s="22">
        <f t="shared" si="0"/>
        <v>206471.25</v>
      </c>
      <c r="H53" s="23">
        <f t="shared" si="2"/>
        <v>206471.25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135000</v>
      </c>
      <c r="F54" s="21">
        <v>135000</v>
      </c>
      <c r="G54" s="22">
        <f t="shared" si="0"/>
        <v>147231.75</v>
      </c>
      <c r="H54" s="23">
        <f t="shared" si="2"/>
        <v>147231.75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135000</v>
      </c>
      <c r="F55" s="21">
        <v>135000</v>
      </c>
      <c r="G55" s="22">
        <f t="shared" si="0"/>
        <v>151638</v>
      </c>
      <c r="H55" s="23">
        <f t="shared" si="2"/>
        <v>151638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135000</v>
      </c>
      <c r="F56" s="21">
        <v>135000</v>
      </c>
      <c r="G56" s="22">
        <f t="shared" si="0"/>
        <v>142747.75</v>
      </c>
      <c r="H56" s="23">
        <f t="shared" si="2"/>
        <v>142747.75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135000</v>
      </c>
      <c r="F57" s="21">
        <v>135000</v>
      </c>
      <c r="G57" s="22">
        <f t="shared" si="0"/>
        <v>145583.5</v>
      </c>
      <c r="H57" s="23">
        <f t="shared" si="2"/>
        <v>145583.5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135000</v>
      </c>
      <c r="F58" s="21">
        <v>135000</v>
      </c>
      <c r="G58" s="22">
        <f t="shared" si="0"/>
        <v>139703.5</v>
      </c>
      <c r="H58" s="23">
        <f t="shared" si="2"/>
        <v>139703.5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135000</v>
      </c>
      <c r="F59" s="28">
        <v>135000</v>
      </c>
      <c r="G59" s="29">
        <f t="shared" si="0"/>
        <v>142836.5</v>
      </c>
      <c r="H59" s="30">
        <f t="shared" si="2"/>
        <v>142836.5</v>
      </c>
    </row>
    <row r="60" spans="1:10" customFormat="1" ht="18" x14ac:dyDescent="0.35">
      <c r="A60" s="3" t="s">
        <v>105</v>
      </c>
      <c r="C60" s="31"/>
      <c r="D60" s="32"/>
      <c r="E60" s="33" t="str">
        <f>D4</f>
        <v>AUTHORIZATION NUMBER: 2</v>
      </c>
      <c r="F60" s="34"/>
      <c r="G60" s="34"/>
      <c r="H60" s="34"/>
    </row>
    <row r="61" spans="1:10" customFormat="1" ht="18" x14ac:dyDescent="0.35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135000</v>
      </c>
      <c r="F64" s="21">
        <v>135000</v>
      </c>
      <c r="G64" s="22">
        <f t="shared" ref="G64:G116" si="4">C64+E64</f>
        <v>135811.75</v>
      </c>
      <c r="H64" s="22">
        <f t="shared" ref="H64:H116" si="5">SUM(G64:G64)</f>
        <v>135811.75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135000</v>
      </c>
      <c r="F65" s="21">
        <v>135000</v>
      </c>
      <c r="G65" s="22">
        <f t="shared" si="4"/>
        <v>149084</v>
      </c>
      <c r="H65" s="23">
        <f t="shared" si="5"/>
        <v>149084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135000</v>
      </c>
      <c r="F66" s="21">
        <v>135000</v>
      </c>
      <c r="G66" s="22">
        <f t="shared" si="4"/>
        <v>140008</v>
      </c>
      <c r="H66" s="23">
        <f t="shared" si="5"/>
        <v>140008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135000</v>
      </c>
      <c r="F67" s="21">
        <v>135000</v>
      </c>
      <c r="G67" s="22">
        <f t="shared" si="4"/>
        <v>157207.5</v>
      </c>
      <c r="H67" s="23">
        <f t="shared" si="5"/>
        <v>157207.5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135000</v>
      </c>
      <c r="F68" s="21">
        <v>135000</v>
      </c>
      <c r="G68" s="22">
        <f t="shared" si="4"/>
        <v>136655.5</v>
      </c>
      <c r="H68" s="23">
        <f t="shared" si="5"/>
        <v>136655.5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135000</v>
      </c>
      <c r="F69" s="21">
        <v>135000</v>
      </c>
      <c r="G69" s="22">
        <f t="shared" si="4"/>
        <v>143229</v>
      </c>
      <c r="H69" s="23">
        <f t="shared" si="5"/>
        <v>143229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135000</v>
      </c>
      <c r="F70" s="21">
        <v>135000</v>
      </c>
      <c r="G70" s="22">
        <f t="shared" si="4"/>
        <v>145409.75</v>
      </c>
      <c r="H70" s="23">
        <f t="shared" si="5"/>
        <v>145409.75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135000</v>
      </c>
      <c r="F71" s="21">
        <v>135000</v>
      </c>
      <c r="G71" s="22">
        <f t="shared" si="4"/>
        <v>144101</v>
      </c>
      <c r="H71" s="23">
        <f t="shared" si="5"/>
        <v>144101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135000</v>
      </c>
      <c r="F72" s="21">
        <v>135000</v>
      </c>
      <c r="G72" s="22">
        <f t="shared" si="4"/>
        <v>139031</v>
      </c>
      <c r="H72" s="23">
        <f t="shared" si="5"/>
        <v>139031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135000</v>
      </c>
      <c r="F73" s="21">
        <v>135000</v>
      </c>
      <c r="G73" s="22">
        <f t="shared" si="4"/>
        <v>137761.25</v>
      </c>
      <c r="H73" s="23">
        <f t="shared" si="5"/>
        <v>137761.25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135000</v>
      </c>
      <c r="F74" s="21">
        <v>135000</v>
      </c>
      <c r="G74" s="22">
        <f t="shared" si="4"/>
        <v>139274.75</v>
      </c>
      <c r="H74" s="23">
        <f t="shared" si="5"/>
        <v>139274.75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135000</v>
      </c>
      <c r="F75" s="21">
        <v>135000</v>
      </c>
      <c r="G75" s="22">
        <f t="shared" si="4"/>
        <v>141759</v>
      </c>
      <c r="H75" s="23">
        <f t="shared" si="5"/>
        <v>141759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135000</v>
      </c>
      <c r="F76" s="21">
        <v>135000</v>
      </c>
      <c r="G76" s="22">
        <f t="shared" si="4"/>
        <v>250224.75</v>
      </c>
      <c r="H76" s="23">
        <f t="shared" si="5"/>
        <v>250224.75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135000</v>
      </c>
      <c r="F77" s="21">
        <v>135000</v>
      </c>
      <c r="G77" s="22">
        <f t="shared" si="4"/>
        <v>136973.5</v>
      </c>
      <c r="H77" s="23">
        <f t="shared" si="5"/>
        <v>136973.5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135000</v>
      </c>
      <c r="F78" s="21">
        <v>135000</v>
      </c>
      <c r="G78" s="22">
        <f t="shared" si="4"/>
        <v>138611</v>
      </c>
      <c r="H78" s="23">
        <f t="shared" si="5"/>
        <v>138611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135000</v>
      </c>
      <c r="F79" s="21">
        <v>135000</v>
      </c>
      <c r="G79" s="22">
        <f t="shared" si="4"/>
        <v>143710</v>
      </c>
      <c r="H79" s="23">
        <f t="shared" si="5"/>
        <v>143710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135000</v>
      </c>
      <c r="F80" s="21">
        <v>135000</v>
      </c>
      <c r="G80" s="22">
        <f t="shared" si="4"/>
        <v>148783.5</v>
      </c>
      <c r="H80" s="23">
        <f t="shared" si="5"/>
        <v>148783.5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135000</v>
      </c>
      <c r="F81" s="21">
        <v>135000</v>
      </c>
      <c r="G81" s="22">
        <f t="shared" si="4"/>
        <v>158043.5</v>
      </c>
      <c r="H81" s="23">
        <f t="shared" si="5"/>
        <v>158043.5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135000</v>
      </c>
      <c r="F82" s="21">
        <v>135000</v>
      </c>
      <c r="G82" s="22">
        <f t="shared" si="4"/>
        <v>139199.5</v>
      </c>
      <c r="H82" s="23">
        <f t="shared" si="5"/>
        <v>139199.5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135000</v>
      </c>
      <c r="F83" s="21">
        <v>135000</v>
      </c>
      <c r="G83" s="22">
        <f t="shared" si="4"/>
        <v>153963.5</v>
      </c>
      <c r="H83" s="23">
        <f t="shared" si="5"/>
        <v>153963.5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135000</v>
      </c>
      <c r="F84" s="21">
        <v>135000</v>
      </c>
      <c r="G84" s="22">
        <f t="shared" si="4"/>
        <v>146514</v>
      </c>
      <c r="H84" s="23">
        <f t="shared" si="5"/>
        <v>146514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135000</v>
      </c>
      <c r="F85" s="21">
        <v>135000</v>
      </c>
      <c r="G85" s="22">
        <f t="shared" si="4"/>
        <v>136589.25</v>
      </c>
      <c r="H85" s="23">
        <f t="shared" si="5"/>
        <v>136589.25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135000</v>
      </c>
      <c r="F86" s="21">
        <v>135000</v>
      </c>
      <c r="G86" s="22">
        <f t="shared" si="4"/>
        <v>140766.5</v>
      </c>
      <c r="H86" s="23">
        <f t="shared" si="5"/>
        <v>140766.5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135000</v>
      </c>
      <c r="F87" s="21">
        <v>135000</v>
      </c>
      <c r="G87" s="22">
        <f t="shared" si="4"/>
        <v>141667.5</v>
      </c>
      <c r="H87" s="23">
        <f t="shared" si="5"/>
        <v>141667.5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135000</v>
      </c>
      <c r="F88" s="21">
        <v>135000</v>
      </c>
      <c r="G88" s="22">
        <f t="shared" si="4"/>
        <v>136870</v>
      </c>
      <c r="H88" s="23">
        <f t="shared" si="5"/>
        <v>136870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135000</v>
      </c>
      <c r="F89" s="21">
        <v>135000</v>
      </c>
      <c r="G89" s="22">
        <f t="shared" si="4"/>
        <v>140429</v>
      </c>
      <c r="H89" s="23">
        <f t="shared" si="5"/>
        <v>140429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135000</v>
      </c>
      <c r="F90" s="21">
        <v>135000</v>
      </c>
      <c r="G90" s="22">
        <f t="shared" si="4"/>
        <v>163421.5</v>
      </c>
      <c r="H90" s="23">
        <f t="shared" si="5"/>
        <v>163421.5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135000</v>
      </c>
      <c r="F91" s="21">
        <v>135000</v>
      </c>
      <c r="G91" s="22">
        <f t="shared" si="4"/>
        <v>137055</v>
      </c>
      <c r="H91" s="23">
        <f t="shared" si="5"/>
        <v>137055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135000</v>
      </c>
      <c r="F92" s="21">
        <v>135000</v>
      </c>
      <c r="G92" s="22">
        <f t="shared" si="4"/>
        <v>153247.5</v>
      </c>
      <c r="H92" s="23">
        <f t="shared" si="5"/>
        <v>153247.5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135000</v>
      </c>
      <c r="F93" s="21">
        <v>135000</v>
      </c>
      <c r="G93" s="22">
        <f t="shared" si="4"/>
        <v>145381.5</v>
      </c>
      <c r="H93" s="23">
        <f t="shared" si="5"/>
        <v>145381.5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135000</v>
      </c>
      <c r="F94" s="21">
        <v>135000</v>
      </c>
      <c r="G94" s="22">
        <f t="shared" si="4"/>
        <v>167871.25</v>
      </c>
      <c r="H94" s="23">
        <f t="shared" si="5"/>
        <v>167871.25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135000</v>
      </c>
      <c r="F95" s="21">
        <v>135000</v>
      </c>
      <c r="G95" s="22">
        <f t="shared" si="4"/>
        <v>147856.25</v>
      </c>
      <c r="H95" s="23">
        <f t="shared" si="5"/>
        <v>147856.25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135000</v>
      </c>
      <c r="F96" s="21">
        <v>135000</v>
      </c>
      <c r="G96" s="22">
        <f t="shared" si="4"/>
        <v>153236.75</v>
      </c>
      <c r="H96" s="23">
        <f t="shared" si="5"/>
        <v>153236.75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135000</v>
      </c>
      <c r="F97" s="21">
        <v>135000</v>
      </c>
      <c r="G97" s="22">
        <f t="shared" si="4"/>
        <v>146177</v>
      </c>
      <c r="H97" s="23">
        <f t="shared" si="5"/>
        <v>146177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135000</v>
      </c>
      <c r="F98" s="21">
        <v>135000</v>
      </c>
      <c r="G98" s="22">
        <f t="shared" si="4"/>
        <v>146205.25</v>
      </c>
      <c r="H98" s="23">
        <f t="shared" si="5"/>
        <v>146205.25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135000</v>
      </c>
      <c r="F99" s="21">
        <v>135000</v>
      </c>
      <c r="G99" s="22">
        <f t="shared" si="4"/>
        <v>143853.25</v>
      </c>
      <c r="H99" s="23">
        <f t="shared" si="5"/>
        <v>143853.25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135000</v>
      </c>
      <c r="F100" s="21">
        <v>135000</v>
      </c>
      <c r="G100" s="22">
        <f t="shared" si="4"/>
        <v>142850.75</v>
      </c>
      <c r="H100" s="23">
        <f t="shared" si="5"/>
        <v>142850.75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135000</v>
      </c>
      <c r="F101" s="21">
        <v>135000</v>
      </c>
      <c r="G101" s="22">
        <f t="shared" si="4"/>
        <v>140013.75</v>
      </c>
      <c r="H101" s="23">
        <f t="shared" si="5"/>
        <v>140013.75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135000</v>
      </c>
      <c r="F102" s="21">
        <v>135000</v>
      </c>
      <c r="G102" s="22">
        <f t="shared" si="4"/>
        <v>145177.5</v>
      </c>
      <c r="H102" s="23">
        <f t="shared" si="5"/>
        <v>145177.5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135000</v>
      </c>
      <c r="F103" s="21">
        <v>135000</v>
      </c>
      <c r="G103" s="22">
        <f t="shared" si="4"/>
        <v>136775.25</v>
      </c>
      <c r="H103" s="23">
        <f t="shared" si="5"/>
        <v>136775.25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135000</v>
      </c>
      <c r="F104" s="21">
        <v>135000</v>
      </c>
      <c r="G104" s="22">
        <f t="shared" si="4"/>
        <v>138556</v>
      </c>
      <c r="H104" s="23">
        <f t="shared" si="5"/>
        <v>138556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135000</v>
      </c>
      <c r="F105" s="21">
        <v>135000</v>
      </c>
      <c r="G105" s="22">
        <f t="shared" si="4"/>
        <v>135657.75</v>
      </c>
      <c r="H105" s="23">
        <f t="shared" si="5"/>
        <v>135657.75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135000</v>
      </c>
      <c r="F106" s="21">
        <v>135000</v>
      </c>
      <c r="G106" s="22">
        <f t="shared" si="4"/>
        <v>150614.75</v>
      </c>
      <c r="H106" s="23">
        <f t="shared" si="5"/>
        <v>150614.75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135000</v>
      </c>
      <c r="F107" s="21">
        <v>135000</v>
      </c>
      <c r="G107" s="22">
        <f t="shared" si="4"/>
        <v>145111.5</v>
      </c>
      <c r="H107" s="23">
        <f t="shared" si="5"/>
        <v>145111.5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135000</v>
      </c>
      <c r="F108" s="21">
        <v>135000</v>
      </c>
      <c r="G108" s="22">
        <f t="shared" si="4"/>
        <v>208574</v>
      </c>
      <c r="H108" s="23">
        <f t="shared" si="5"/>
        <v>208574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135000</v>
      </c>
      <c r="F109" s="21">
        <v>135000</v>
      </c>
      <c r="G109" s="22">
        <f t="shared" si="4"/>
        <v>138935.75</v>
      </c>
      <c r="H109" s="23">
        <f t="shared" si="5"/>
        <v>138935.75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135000</v>
      </c>
      <c r="F110" s="21">
        <v>135000</v>
      </c>
      <c r="G110" s="22">
        <f t="shared" si="4"/>
        <v>137626.25</v>
      </c>
      <c r="H110" s="23">
        <f t="shared" si="5"/>
        <v>137626.25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135000</v>
      </c>
      <c r="F111" s="21">
        <v>135000</v>
      </c>
      <c r="G111" s="22">
        <f t="shared" si="4"/>
        <v>139883</v>
      </c>
      <c r="H111" s="23">
        <f t="shared" si="5"/>
        <v>139883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135000</v>
      </c>
      <c r="F112" s="21">
        <v>135000</v>
      </c>
      <c r="G112" s="22">
        <f t="shared" si="4"/>
        <v>153270</v>
      </c>
      <c r="H112" s="23">
        <f t="shared" si="5"/>
        <v>153270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135000</v>
      </c>
      <c r="F113" s="21">
        <v>135000</v>
      </c>
      <c r="G113" s="22">
        <f t="shared" si="4"/>
        <v>144386.25</v>
      </c>
      <c r="H113" s="23">
        <f t="shared" si="5"/>
        <v>144386.25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135000</v>
      </c>
      <c r="F114" s="21">
        <v>135000</v>
      </c>
      <c r="G114" s="22">
        <f t="shared" si="4"/>
        <v>149980.5</v>
      </c>
      <c r="H114" s="23">
        <f t="shared" si="5"/>
        <v>149980.5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135000</v>
      </c>
      <c r="F115" s="21">
        <v>135000</v>
      </c>
      <c r="G115" s="22">
        <f t="shared" si="4"/>
        <v>138944.5</v>
      </c>
      <c r="H115" s="23">
        <f t="shared" si="5"/>
        <v>138944.5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135000</v>
      </c>
      <c r="F116" s="21">
        <v>135000</v>
      </c>
      <c r="G116" s="22">
        <f t="shared" si="4"/>
        <v>137558.5</v>
      </c>
      <c r="H116" s="23">
        <f t="shared" si="5"/>
        <v>137558.5</v>
      </c>
    </row>
    <row r="117" spans="1:252" ht="13.8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13500000</v>
      </c>
      <c r="F117" s="48">
        <f t="shared" si="6"/>
        <v>13500000</v>
      </c>
      <c r="G117" s="48">
        <f t="shared" si="6"/>
        <v>14750000</v>
      </c>
      <c r="H117" s="49">
        <f t="shared" si="6"/>
        <v>14750000</v>
      </c>
    </row>
    <row r="118" spans="1:252" ht="13.8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35">
      <c r="A120" s="3" t="s">
        <v>159</v>
      </c>
      <c r="C120" s="1"/>
      <c r="D120" s="51"/>
      <c r="E120" s="52" t="str">
        <f>D4</f>
        <v>AUTHORIZATION NUMBER: 2</v>
      </c>
    </row>
    <row r="121" spans="1:252" x14ac:dyDescent="0.25">
      <c r="C121" s="3"/>
      <c r="F121" s="50"/>
      <c r="G121" s="50"/>
      <c r="H121" s="50"/>
    </row>
    <row r="122" spans="1:252" x14ac:dyDescent="0.25">
      <c r="C122" s="3"/>
      <c r="F122" s="50"/>
      <c r="G122" s="50"/>
      <c r="H122" s="50"/>
    </row>
    <row r="123" spans="1:252" x14ac:dyDescent="0.25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3.8" x14ac:dyDescent="0.25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3.8" x14ac:dyDescent="0.25">
      <c r="B134" s="53" t="s">
        <v>165</v>
      </c>
      <c r="C134" s="55"/>
    </row>
    <row r="135" spans="1:252" ht="14.25" customHeight="1" x14ac:dyDescent="0.25">
      <c r="B135" s="3"/>
      <c r="C135" s="55"/>
    </row>
    <row r="136" spans="1:252" ht="14.25" customHeight="1" x14ac:dyDescent="0.25">
      <c r="B136" s="56"/>
      <c r="C136" s="55"/>
    </row>
    <row r="137" spans="1:252" s="60" customFormat="1" ht="14.25" customHeight="1" x14ac:dyDescent="0.25">
      <c r="A137" s="57"/>
      <c r="B137" s="58" t="s">
        <v>166</v>
      </c>
      <c r="C137" s="59"/>
      <c r="J137"/>
    </row>
    <row r="138" spans="1:252" s="60" customFormat="1" ht="15.75" customHeight="1" x14ac:dyDescent="0.25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x14ac:dyDescent="0.25">
      <c r="B140" s="62" t="s">
        <v>168</v>
      </c>
      <c r="C140" s="63"/>
      <c r="D140" s="63"/>
      <c r="J140" s="1"/>
    </row>
    <row r="141" spans="1:252" x14ac:dyDescent="0.25">
      <c r="B141" s="62" t="s">
        <v>169</v>
      </c>
      <c r="C141" s="63"/>
      <c r="D141" s="63"/>
      <c r="J141" s="1"/>
    </row>
    <row r="142" spans="1:252" ht="16.5" customHeight="1" x14ac:dyDescent="0.25">
      <c r="B142" s="62"/>
    </row>
    <row r="143" spans="1:252" ht="10.5" customHeight="1" x14ac:dyDescent="0.25">
      <c r="B143" s="62"/>
    </row>
    <row r="144" spans="1:252" x14ac:dyDescent="0.25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x14ac:dyDescent="0.25">
      <c r="F146" s="69">
        <v>45131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x14ac:dyDescent="0.25">
      <c r="B150" s="65"/>
      <c r="C150" s="63"/>
      <c r="D150" s="63"/>
      <c r="I150" s="64"/>
    </row>
    <row r="151" spans="2:9" x14ac:dyDescent="0.25">
      <c r="B151" s="65"/>
      <c r="C151" s="63"/>
      <c r="D151" s="63"/>
      <c r="I151" s="64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sheetPr codeName="Sheet3"/>
  <dimension ref="A1:IR151"/>
  <sheetViews>
    <sheetView topLeftCell="A82" zoomScale="130" zoomScaleNormal="130" workbookViewId="0">
      <selection activeCell="B130" sqref="B130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173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174</v>
      </c>
    </row>
    <row r="8" spans="1:10" x14ac:dyDescent="0.25">
      <c r="D8" s="3" t="s">
        <v>175</v>
      </c>
    </row>
    <row r="11" spans="1:10" ht="30.75" customHeight="1" x14ac:dyDescent="0.25">
      <c r="C11" s="71" t="s">
        <v>172</v>
      </c>
      <c r="D11" s="72"/>
      <c r="E11" s="71" t="s">
        <v>5</v>
      </c>
      <c r="F11" s="72"/>
      <c r="G11" s="71" t="s">
        <v>6</v>
      </c>
      <c r="H11" s="72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0</v>
      </c>
      <c r="F13" s="16">
        <v>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0</v>
      </c>
      <c r="F14" s="21">
        <v>0</v>
      </c>
      <c r="G14" s="22">
        <f t="shared" si="0"/>
        <v>3784.75</v>
      </c>
      <c r="H14" s="23">
        <f t="shared" ref="H14:H59" si="2">SUM(G14:G14)</f>
        <v>3784.75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0</v>
      </c>
      <c r="F15" s="21">
        <v>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0</v>
      </c>
      <c r="F16" s="21">
        <v>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0</v>
      </c>
      <c r="F17" s="21">
        <v>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0</v>
      </c>
      <c r="F18" s="21">
        <v>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0</v>
      </c>
      <c r="F19" s="21">
        <v>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0</v>
      </c>
      <c r="F20" s="21">
        <v>0</v>
      </c>
      <c r="G20" s="22">
        <f t="shared" si="0"/>
        <v>4015.5</v>
      </c>
      <c r="H20" s="23">
        <f t="shared" si="2"/>
        <v>4015.5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0</v>
      </c>
      <c r="F21" s="21">
        <v>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0</v>
      </c>
      <c r="F22" s="21">
        <v>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0</v>
      </c>
      <c r="F23" s="21">
        <v>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0</v>
      </c>
      <c r="F24" s="21">
        <v>0</v>
      </c>
      <c r="G24" s="22">
        <f t="shared" si="0"/>
        <v>12961.25</v>
      </c>
      <c r="H24" s="23">
        <f t="shared" si="2"/>
        <v>12961.25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0</v>
      </c>
      <c r="F25" s="21">
        <v>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0</v>
      </c>
      <c r="F26" s="21">
        <v>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0</v>
      </c>
      <c r="F27" s="21">
        <v>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0</v>
      </c>
      <c r="F28" s="21">
        <v>0</v>
      </c>
      <c r="G28" s="22">
        <f t="shared" si="0"/>
        <v>6150.5</v>
      </c>
      <c r="H28" s="23">
        <f t="shared" si="2"/>
        <v>6150.5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0</v>
      </c>
      <c r="F29" s="21">
        <v>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0</v>
      </c>
      <c r="F30" s="21">
        <v>0</v>
      </c>
      <c r="G30" s="22">
        <f t="shared" si="0"/>
        <v>17887</v>
      </c>
      <c r="H30" s="23">
        <f t="shared" si="2"/>
        <v>17887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0</v>
      </c>
      <c r="F31" s="21">
        <v>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0</v>
      </c>
      <c r="F32" s="21">
        <v>0</v>
      </c>
      <c r="G32" s="22">
        <f t="shared" si="0"/>
        <v>3984.25</v>
      </c>
      <c r="H32" s="23">
        <f t="shared" si="2"/>
        <v>3984.25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0</v>
      </c>
      <c r="F33" s="21">
        <v>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0</v>
      </c>
      <c r="F34" s="21">
        <v>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0</v>
      </c>
      <c r="F35" s="21">
        <v>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0</v>
      </c>
      <c r="F36" s="21">
        <v>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0</v>
      </c>
      <c r="F37" s="21">
        <v>0</v>
      </c>
      <c r="G37" s="22">
        <f t="shared" si="0"/>
        <v>11727.25</v>
      </c>
      <c r="H37" s="23">
        <f t="shared" si="2"/>
        <v>11727.25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0</v>
      </c>
      <c r="F38" s="21">
        <v>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0</v>
      </c>
      <c r="F39" s="21">
        <v>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0</v>
      </c>
      <c r="F40" s="21">
        <v>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0</v>
      </c>
      <c r="F41" s="21">
        <v>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0</v>
      </c>
      <c r="F42" s="21">
        <v>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0</v>
      </c>
      <c r="F43" s="21">
        <v>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0</v>
      </c>
      <c r="F44" s="21">
        <v>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0</v>
      </c>
      <c r="F45" s="21">
        <v>0</v>
      </c>
      <c r="G45" s="22">
        <f t="shared" si="0"/>
        <v>12249.25</v>
      </c>
      <c r="H45" s="23">
        <f t="shared" si="2"/>
        <v>12249.25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0</v>
      </c>
      <c r="F46" s="21">
        <v>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0</v>
      </c>
      <c r="F47" s="21">
        <v>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0</v>
      </c>
      <c r="F48" s="21">
        <v>0</v>
      </c>
      <c r="G48" s="22">
        <f t="shared" si="0"/>
        <v>28485.5</v>
      </c>
      <c r="H48" s="23">
        <f t="shared" si="2"/>
        <v>28485.5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0</v>
      </c>
      <c r="F49" s="21">
        <v>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0</v>
      </c>
      <c r="F50" s="21">
        <v>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0</v>
      </c>
      <c r="F51" s="21">
        <v>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0</v>
      </c>
      <c r="F52" s="21">
        <v>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0</v>
      </c>
      <c r="F53" s="21">
        <v>0</v>
      </c>
      <c r="G53" s="22">
        <f t="shared" si="0"/>
        <v>71471.25</v>
      </c>
      <c r="H53" s="23">
        <f t="shared" si="2"/>
        <v>71471.25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0</v>
      </c>
      <c r="F54" s="21">
        <v>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0</v>
      </c>
      <c r="F55" s="21">
        <v>0</v>
      </c>
      <c r="G55" s="22">
        <f t="shared" si="0"/>
        <v>16638</v>
      </c>
      <c r="H55" s="23">
        <f t="shared" si="2"/>
        <v>16638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0</v>
      </c>
      <c r="F56" s="21">
        <v>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0</v>
      </c>
      <c r="F57" s="21">
        <v>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0</v>
      </c>
      <c r="F58" s="21">
        <v>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0</v>
      </c>
      <c r="F59" s="28">
        <v>0</v>
      </c>
      <c r="G59" s="29">
        <f t="shared" si="0"/>
        <v>7836.5</v>
      </c>
      <c r="H59" s="30">
        <f t="shared" si="2"/>
        <v>7836.5</v>
      </c>
    </row>
    <row r="60" spans="1:10" customFormat="1" ht="18" x14ac:dyDescent="0.35">
      <c r="A60" s="3" t="s">
        <v>105</v>
      </c>
      <c r="C60" s="31"/>
      <c r="D60" s="32"/>
      <c r="E60" s="33" t="str">
        <f>D4</f>
        <v>AUTHORIZATION NUMBER: 1</v>
      </c>
      <c r="F60" s="34"/>
      <c r="G60" s="34"/>
      <c r="H60" s="34"/>
    </row>
    <row r="61" spans="1:10" customFormat="1" ht="18" x14ac:dyDescent="0.35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3" t="s">
        <v>4</v>
      </c>
      <c r="D62" s="74"/>
      <c r="E62" s="73" t="s">
        <v>5</v>
      </c>
      <c r="F62" s="74"/>
      <c r="G62" s="75" t="s">
        <v>6</v>
      </c>
      <c r="H62" s="76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0</v>
      </c>
      <c r="F64" s="21">
        <v>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0</v>
      </c>
      <c r="F65" s="21">
        <v>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0</v>
      </c>
      <c r="F66" s="21">
        <v>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0</v>
      </c>
      <c r="F67" s="21">
        <v>0</v>
      </c>
      <c r="G67" s="22">
        <f t="shared" si="4"/>
        <v>22207.5</v>
      </c>
      <c r="H67" s="23">
        <f t="shared" si="5"/>
        <v>22207.5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0</v>
      </c>
      <c r="F68" s="21">
        <v>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0</v>
      </c>
      <c r="F69" s="21">
        <v>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0</v>
      </c>
      <c r="F70" s="21">
        <v>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0</v>
      </c>
      <c r="F71" s="21">
        <v>0</v>
      </c>
      <c r="G71" s="22">
        <f t="shared" si="4"/>
        <v>9101</v>
      </c>
      <c r="H71" s="23">
        <f t="shared" si="5"/>
        <v>9101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0</v>
      </c>
      <c r="F72" s="21">
        <v>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0</v>
      </c>
      <c r="F73" s="21">
        <v>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0</v>
      </c>
      <c r="F74" s="21">
        <v>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0</v>
      </c>
      <c r="F75" s="21">
        <v>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0</v>
      </c>
      <c r="F76" s="21">
        <v>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0</v>
      </c>
      <c r="F77" s="21">
        <v>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0</v>
      </c>
      <c r="F78" s="21">
        <v>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0</v>
      </c>
      <c r="F79" s="21">
        <v>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0</v>
      </c>
      <c r="F80" s="21">
        <v>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0</v>
      </c>
      <c r="F81" s="21">
        <v>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0</v>
      </c>
      <c r="F82" s="21">
        <v>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0</v>
      </c>
      <c r="F83" s="21">
        <v>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0</v>
      </c>
      <c r="F84" s="21">
        <v>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0</v>
      </c>
      <c r="F85" s="21">
        <v>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0</v>
      </c>
      <c r="F86" s="21">
        <v>0</v>
      </c>
      <c r="G86" s="22">
        <f t="shared" si="4"/>
        <v>5766.5</v>
      </c>
      <c r="H86" s="23">
        <f t="shared" si="5"/>
        <v>5766.5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0</v>
      </c>
      <c r="F87" s="21">
        <v>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0</v>
      </c>
      <c r="F88" s="21">
        <v>0</v>
      </c>
      <c r="G88" s="22">
        <f t="shared" si="4"/>
        <v>1870</v>
      </c>
      <c r="H88" s="23">
        <f t="shared" si="5"/>
        <v>1870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0</v>
      </c>
      <c r="F89" s="21">
        <v>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0</v>
      </c>
      <c r="F90" s="21">
        <v>0</v>
      </c>
      <c r="G90" s="22">
        <f t="shared" si="4"/>
        <v>28421.5</v>
      </c>
      <c r="H90" s="23">
        <f t="shared" si="5"/>
        <v>28421.5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0</v>
      </c>
      <c r="F91" s="21">
        <v>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0</v>
      </c>
      <c r="F92" s="21">
        <v>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0</v>
      </c>
      <c r="F93" s="21">
        <v>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0</v>
      </c>
      <c r="F94" s="21">
        <v>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0</v>
      </c>
      <c r="F95" s="21">
        <v>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0</v>
      </c>
      <c r="F96" s="21">
        <v>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0</v>
      </c>
      <c r="F97" s="21">
        <v>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0</v>
      </c>
      <c r="F98" s="21">
        <v>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0</v>
      </c>
      <c r="F99" s="21">
        <v>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0</v>
      </c>
      <c r="F100" s="21">
        <v>0</v>
      </c>
      <c r="G100" s="22">
        <f t="shared" si="4"/>
        <v>7850.75</v>
      </c>
      <c r="H100" s="23">
        <f t="shared" si="5"/>
        <v>7850.75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0</v>
      </c>
      <c r="F101" s="21">
        <v>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0</v>
      </c>
      <c r="F102" s="21">
        <v>0</v>
      </c>
      <c r="G102" s="22">
        <f t="shared" si="4"/>
        <v>10177.5</v>
      </c>
      <c r="H102" s="23">
        <f t="shared" si="5"/>
        <v>10177.5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0</v>
      </c>
      <c r="F103" s="21">
        <v>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0</v>
      </c>
      <c r="F104" s="21">
        <v>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0</v>
      </c>
      <c r="F105" s="21">
        <v>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0</v>
      </c>
      <c r="F106" s="21">
        <v>0</v>
      </c>
      <c r="G106" s="22">
        <f t="shared" si="4"/>
        <v>15614.75</v>
      </c>
      <c r="H106" s="23">
        <f t="shared" si="5"/>
        <v>15614.75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0</v>
      </c>
      <c r="F107" s="21">
        <v>0</v>
      </c>
      <c r="G107" s="22">
        <f t="shared" si="4"/>
        <v>10111.5</v>
      </c>
      <c r="H107" s="23">
        <f t="shared" si="5"/>
        <v>10111.5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0</v>
      </c>
      <c r="F108" s="21">
        <v>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0</v>
      </c>
      <c r="F109" s="21">
        <v>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0</v>
      </c>
      <c r="F110" s="21">
        <v>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0</v>
      </c>
      <c r="F111" s="21">
        <v>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0</v>
      </c>
      <c r="F112" s="21">
        <v>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0</v>
      </c>
      <c r="F113" s="21">
        <v>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0</v>
      </c>
      <c r="F114" s="21">
        <v>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0</v>
      </c>
      <c r="F115" s="21">
        <v>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0</v>
      </c>
      <c r="F116" s="21">
        <v>0</v>
      </c>
      <c r="G116" s="22">
        <f t="shared" si="4"/>
        <v>2558.5</v>
      </c>
      <c r="H116" s="23">
        <f t="shared" si="5"/>
        <v>2558.5</v>
      </c>
    </row>
    <row r="117" spans="1:252" ht="13.8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0</v>
      </c>
      <c r="F117" s="48">
        <f t="shared" si="6"/>
        <v>0</v>
      </c>
      <c r="G117" s="48">
        <f t="shared" si="6"/>
        <v>1250000</v>
      </c>
      <c r="H117" s="49">
        <f t="shared" si="6"/>
        <v>1250000</v>
      </c>
    </row>
    <row r="118" spans="1:252" ht="13.8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35">
      <c r="A120" s="3" t="s">
        <v>159</v>
      </c>
      <c r="C120" s="1"/>
      <c r="D120" s="51"/>
      <c r="E120" s="52" t="str">
        <f>D4</f>
        <v>AUTHORIZATION NUMBER: 1</v>
      </c>
    </row>
    <row r="121" spans="1:252" x14ac:dyDescent="0.25">
      <c r="C121" s="3"/>
      <c r="F121" s="50"/>
      <c r="G121" s="50"/>
      <c r="H121" s="50"/>
    </row>
    <row r="122" spans="1:252" x14ac:dyDescent="0.25">
      <c r="C122" s="3"/>
      <c r="F122" s="50"/>
      <c r="G122" s="50"/>
      <c r="H122" s="50"/>
    </row>
    <row r="123" spans="1:252" x14ac:dyDescent="0.25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3.8" x14ac:dyDescent="0.25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3.8" x14ac:dyDescent="0.25">
      <c r="B134" s="53" t="s">
        <v>165</v>
      </c>
      <c r="C134" s="55"/>
    </row>
    <row r="135" spans="1:252" ht="14.25" customHeight="1" x14ac:dyDescent="0.25">
      <c r="B135" s="3"/>
      <c r="C135" s="55"/>
    </row>
    <row r="136" spans="1:252" ht="14.25" customHeight="1" x14ac:dyDescent="0.25">
      <c r="B136" s="56"/>
      <c r="C136" s="55"/>
    </row>
    <row r="137" spans="1:252" s="60" customFormat="1" ht="14.25" customHeight="1" x14ac:dyDescent="0.25">
      <c r="A137" s="57"/>
      <c r="B137" s="58" t="s">
        <v>166</v>
      </c>
      <c r="C137" s="59"/>
      <c r="J137"/>
    </row>
    <row r="138" spans="1:252" s="60" customFormat="1" ht="15.75" customHeight="1" x14ac:dyDescent="0.25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x14ac:dyDescent="0.25">
      <c r="B140" s="62" t="s">
        <v>168</v>
      </c>
      <c r="C140" s="63"/>
      <c r="D140" s="63"/>
      <c r="J140" s="1"/>
    </row>
    <row r="141" spans="1:252" x14ac:dyDescent="0.25">
      <c r="B141" s="62" t="s">
        <v>169</v>
      </c>
      <c r="C141" s="63"/>
      <c r="D141" s="63"/>
      <c r="J141" s="1"/>
    </row>
    <row r="142" spans="1:252" ht="16.5" customHeight="1" x14ac:dyDescent="0.25">
      <c r="B142" s="62"/>
    </row>
    <row r="143" spans="1:252" ht="10.5" customHeight="1" x14ac:dyDescent="0.25">
      <c r="B143" s="62"/>
    </row>
    <row r="144" spans="1:252" x14ac:dyDescent="0.25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x14ac:dyDescent="0.25">
      <c r="F146" s="69">
        <v>45113</v>
      </c>
      <c r="G146" s="69"/>
      <c r="H146" s="69"/>
    </row>
    <row r="147" spans="2:9" x14ac:dyDescent="0.25">
      <c r="B147" s="36"/>
      <c r="C147" s="36"/>
      <c r="D147" s="36"/>
      <c r="F147" s="70"/>
      <c r="G147" s="70"/>
      <c r="H147" s="70"/>
    </row>
    <row r="148" spans="2:9" x14ac:dyDescent="0.25">
      <c r="H148" s="64"/>
    </row>
    <row r="149" spans="2:9" x14ac:dyDescent="0.25">
      <c r="I149" s="64"/>
    </row>
    <row r="150" spans="2:9" x14ac:dyDescent="0.25">
      <c r="B150" s="65"/>
      <c r="C150" s="63"/>
      <c r="D150" s="63"/>
      <c r="I150" s="64"/>
    </row>
    <row r="151" spans="2:9" x14ac:dyDescent="0.25">
      <c r="B151" s="65"/>
      <c r="C151" s="63"/>
      <c r="D151" s="63"/>
      <c r="I151" s="64"/>
    </row>
  </sheetData>
  <sheetProtection algorithmName="SHA-512" hashValue="M8aRwDvh/Mw8rzfdr6V0JoOQI4Dctgde6vouHl+9TvLA2aMSdNCASXQtYmgKxJGy1QH9pkj78fIu26n4bsUUgA==" saltValue="YHotiqSTacVsEcfcB1tdp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Felicia D. Harris</cp:lastModifiedBy>
  <cp:lastPrinted>2023-03-21T21:18:28Z</cp:lastPrinted>
  <dcterms:created xsi:type="dcterms:W3CDTF">2020-06-25T20:41:28Z</dcterms:created>
  <dcterms:modified xsi:type="dcterms:W3CDTF">2023-07-28T16:07:36Z</dcterms:modified>
</cp:coreProperties>
</file>