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4\Crisis Intervention Program - CIP\DSS.WEB\"/>
    </mc:Choice>
  </mc:AlternateContent>
  <xr:revisionPtr revIDLastSave="0" documentId="13_ncr:1_{5B24C4C1-1F9E-46DB-9072-97B52F98982D}" xr6:coauthVersionLast="47" xr6:coauthVersionMax="47" xr10:uidLastSave="{00000000-0000-0000-0000-000000000000}"/>
  <bookViews>
    <workbookView xWindow="-110" yWindow="-110" windowWidth="19420" windowHeight="10420" xr2:uid="{63442935-006F-4870-A477-AEB0863A3824}"/>
  </bookViews>
  <sheets>
    <sheet name="FA 4" sheetId="9" r:id="rId1"/>
    <sheet name="FA 3" sheetId="8" r:id="rId2"/>
    <sheet name="FA 2" sheetId="7" r:id="rId3"/>
    <sheet name="FA 1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18" i="9" l="1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F122" i="9" l="1"/>
  <c r="G119" i="9"/>
  <c r="F119" i="9"/>
  <c r="D119" i="9"/>
  <c r="H118" i="9"/>
  <c r="I118" i="9" s="1"/>
  <c r="E118" i="9"/>
  <c r="H117" i="9"/>
  <c r="I117" i="9" s="1"/>
  <c r="E117" i="9"/>
  <c r="H116" i="9"/>
  <c r="I116" i="9" s="1"/>
  <c r="E116" i="9"/>
  <c r="H115" i="9"/>
  <c r="I115" i="9" s="1"/>
  <c r="E115" i="9"/>
  <c r="H114" i="9"/>
  <c r="I114" i="9" s="1"/>
  <c r="E114" i="9"/>
  <c r="H113" i="9"/>
  <c r="I113" i="9" s="1"/>
  <c r="E113" i="9"/>
  <c r="H112" i="9"/>
  <c r="I112" i="9" s="1"/>
  <c r="E112" i="9"/>
  <c r="H111" i="9"/>
  <c r="I111" i="9" s="1"/>
  <c r="E111" i="9"/>
  <c r="H110" i="9"/>
  <c r="I110" i="9" s="1"/>
  <c r="E110" i="9"/>
  <c r="H109" i="9"/>
  <c r="I109" i="9" s="1"/>
  <c r="E109" i="9"/>
  <c r="H108" i="9"/>
  <c r="I108" i="9" s="1"/>
  <c r="E108" i="9"/>
  <c r="H107" i="9"/>
  <c r="I107" i="9" s="1"/>
  <c r="E107" i="9"/>
  <c r="H106" i="9"/>
  <c r="I106" i="9" s="1"/>
  <c r="E106" i="9"/>
  <c r="H105" i="9"/>
  <c r="I105" i="9" s="1"/>
  <c r="E105" i="9"/>
  <c r="H104" i="9"/>
  <c r="I104" i="9" s="1"/>
  <c r="E104" i="9"/>
  <c r="H103" i="9"/>
  <c r="I103" i="9" s="1"/>
  <c r="E103" i="9"/>
  <c r="H102" i="9"/>
  <c r="I102" i="9" s="1"/>
  <c r="E102" i="9"/>
  <c r="H101" i="9"/>
  <c r="I101" i="9" s="1"/>
  <c r="E101" i="9"/>
  <c r="H100" i="9"/>
  <c r="I100" i="9" s="1"/>
  <c r="E100" i="9"/>
  <c r="H99" i="9"/>
  <c r="I99" i="9" s="1"/>
  <c r="E99" i="9"/>
  <c r="H98" i="9"/>
  <c r="I98" i="9" s="1"/>
  <c r="E98" i="9"/>
  <c r="H97" i="9"/>
  <c r="I97" i="9" s="1"/>
  <c r="E97" i="9"/>
  <c r="H96" i="9"/>
  <c r="I96" i="9" s="1"/>
  <c r="E96" i="9"/>
  <c r="H95" i="9"/>
  <c r="I95" i="9" s="1"/>
  <c r="E95" i="9"/>
  <c r="H94" i="9"/>
  <c r="I94" i="9" s="1"/>
  <c r="E94" i="9"/>
  <c r="H93" i="9"/>
  <c r="I93" i="9" s="1"/>
  <c r="E93" i="9"/>
  <c r="H92" i="9"/>
  <c r="I92" i="9" s="1"/>
  <c r="E92" i="9"/>
  <c r="H91" i="9"/>
  <c r="I91" i="9" s="1"/>
  <c r="E91" i="9"/>
  <c r="H90" i="9"/>
  <c r="I90" i="9" s="1"/>
  <c r="E90" i="9"/>
  <c r="H89" i="9"/>
  <c r="I89" i="9" s="1"/>
  <c r="E89" i="9"/>
  <c r="H88" i="9"/>
  <c r="I88" i="9" s="1"/>
  <c r="E88" i="9"/>
  <c r="H87" i="9"/>
  <c r="I87" i="9" s="1"/>
  <c r="E87" i="9"/>
  <c r="H86" i="9"/>
  <c r="I86" i="9" s="1"/>
  <c r="E86" i="9"/>
  <c r="H85" i="9"/>
  <c r="I85" i="9" s="1"/>
  <c r="E85" i="9"/>
  <c r="H84" i="9"/>
  <c r="I84" i="9" s="1"/>
  <c r="E84" i="9"/>
  <c r="H83" i="9"/>
  <c r="I83" i="9" s="1"/>
  <c r="E83" i="9"/>
  <c r="H82" i="9"/>
  <c r="I82" i="9" s="1"/>
  <c r="E82" i="9"/>
  <c r="H81" i="9"/>
  <c r="I81" i="9" s="1"/>
  <c r="E81" i="9"/>
  <c r="H80" i="9"/>
  <c r="I80" i="9" s="1"/>
  <c r="E80" i="9"/>
  <c r="H79" i="9"/>
  <c r="I79" i="9" s="1"/>
  <c r="E79" i="9"/>
  <c r="H78" i="9"/>
  <c r="I78" i="9" s="1"/>
  <c r="E78" i="9"/>
  <c r="H77" i="9"/>
  <c r="I77" i="9" s="1"/>
  <c r="E77" i="9"/>
  <c r="H76" i="9"/>
  <c r="I76" i="9" s="1"/>
  <c r="E76" i="9"/>
  <c r="H75" i="9"/>
  <c r="I75" i="9" s="1"/>
  <c r="E75" i="9"/>
  <c r="H74" i="9"/>
  <c r="I74" i="9" s="1"/>
  <c r="E74" i="9"/>
  <c r="H73" i="9"/>
  <c r="I73" i="9" s="1"/>
  <c r="E73" i="9"/>
  <c r="H72" i="9"/>
  <c r="I72" i="9" s="1"/>
  <c r="E72" i="9"/>
  <c r="H71" i="9"/>
  <c r="I71" i="9" s="1"/>
  <c r="E71" i="9"/>
  <c r="H70" i="9"/>
  <c r="I70" i="9" s="1"/>
  <c r="E70" i="9"/>
  <c r="H69" i="9"/>
  <c r="I69" i="9" s="1"/>
  <c r="E69" i="9"/>
  <c r="H68" i="9"/>
  <c r="I68" i="9" s="1"/>
  <c r="E68" i="9"/>
  <c r="H67" i="9"/>
  <c r="I67" i="9" s="1"/>
  <c r="E67" i="9"/>
  <c r="H66" i="9"/>
  <c r="I66" i="9" s="1"/>
  <c r="E66" i="9"/>
  <c r="H61" i="9"/>
  <c r="I61" i="9" s="1"/>
  <c r="E61" i="9"/>
  <c r="H60" i="9"/>
  <c r="I60" i="9" s="1"/>
  <c r="E60" i="9"/>
  <c r="H59" i="9"/>
  <c r="I59" i="9" s="1"/>
  <c r="E59" i="9"/>
  <c r="H58" i="9"/>
  <c r="I58" i="9" s="1"/>
  <c r="E58" i="9"/>
  <c r="H57" i="9"/>
  <c r="I57" i="9" s="1"/>
  <c r="E57" i="9"/>
  <c r="H56" i="9"/>
  <c r="I56" i="9" s="1"/>
  <c r="E56" i="9"/>
  <c r="I55" i="9"/>
  <c r="H55" i="9"/>
  <c r="E55" i="9"/>
  <c r="H54" i="9"/>
  <c r="I54" i="9" s="1"/>
  <c r="E54" i="9"/>
  <c r="H53" i="9"/>
  <c r="I53" i="9" s="1"/>
  <c r="E53" i="9"/>
  <c r="H52" i="9"/>
  <c r="I52" i="9" s="1"/>
  <c r="E52" i="9"/>
  <c r="H51" i="9"/>
  <c r="I51" i="9" s="1"/>
  <c r="E51" i="9"/>
  <c r="H50" i="9"/>
  <c r="I50" i="9" s="1"/>
  <c r="E50" i="9"/>
  <c r="H49" i="9"/>
  <c r="I49" i="9" s="1"/>
  <c r="E49" i="9"/>
  <c r="H48" i="9"/>
  <c r="I48" i="9" s="1"/>
  <c r="E48" i="9"/>
  <c r="H47" i="9"/>
  <c r="I47" i="9" s="1"/>
  <c r="E47" i="9"/>
  <c r="H46" i="9"/>
  <c r="I46" i="9" s="1"/>
  <c r="E46" i="9"/>
  <c r="H45" i="9"/>
  <c r="I45" i="9" s="1"/>
  <c r="E45" i="9"/>
  <c r="H44" i="9"/>
  <c r="I44" i="9" s="1"/>
  <c r="E44" i="9"/>
  <c r="H43" i="9"/>
  <c r="I43" i="9" s="1"/>
  <c r="E43" i="9"/>
  <c r="H42" i="9"/>
  <c r="I42" i="9" s="1"/>
  <c r="E42" i="9"/>
  <c r="H41" i="9"/>
  <c r="I41" i="9" s="1"/>
  <c r="E41" i="9"/>
  <c r="H40" i="9"/>
  <c r="I40" i="9" s="1"/>
  <c r="E40" i="9"/>
  <c r="H39" i="9"/>
  <c r="I39" i="9" s="1"/>
  <c r="E39" i="9"/>
  <c r="H38" i="9"/>
  <c r="I38" i="9" s="1"/>
  <c r="E38" i="9"/>
  <c r="H37" i="9"/>
  <c r="I37" i="9" s="1"/>
  <c r="E37" i="9"/>
  <c r="H36" i="9"/>
  <c r="I36" i="9" s="1"/>
  <c r="E36" i="9"/>
  <c r="H35" i="9"/>
  <c r="I35" i="9" s="1"/>
  <c r="E35" i="9"/>
  <c r="H34" i="9"/>
  <c r="I34" i="9" s="1"/>
  <c r="E34" i="9"/>
  <c r="H33" i="9"/>
  <c r="I33" i="9" s="1"/>
  <c r="E33" i="9"/>
  <c r="H32" i="9"/>
  <c r="I32" i="9" s="1"/>
  <c r="E32" i="9"/>
  <c r="H31" i="9"/>
  <c r="I31" i="9" s="1"/>
  <c r="E31" i="9"/>
  <c r="H30" i="9"/>
  <c r="I30" i="9" s="1"/>
  <c r="E30" i="9"/>
  <c r="H29" i="9"/>
  <c r="I29" i="9" s="1"/>
  <c r="E29" i="9"/>
  <c r="H28" i="9"/>
  <c r="I28" i="9" s="1"/>
  <c r="E28" i="9"/>
  <c r="H27" i="9"/>
  <c r="I27" i="9" s="1"/>
  <c r="E27" i="9"/>
  <c r="H26" i="9"/>
  <c r="I26" i="9" s="1"/>
  <c r="E26" i="9"/>
  <c r="H25" i="9"/>
  <c r="I25" i="9" s="1"/>
  <c r="E25" i="9"/>
  <c r="H24" i="9"/>
  <c r="I24" i="9" s="1"/>
  <c r="E24" i="9"/>
  <c r="H23" i="9"/>
  <c r="I23" i="9" s="1"/>
  <c r="E23" i="9"/>
  <c r="H22" i="9"/>
  <c r="I22" i="9" s="1"/>
  <c r="E22" i="9"/>
  <c r="H21" i="9"/>
  <c r="I21" i="9" s="1"/>
  <c r="E21" i="9"/>
  <c r="H20" i="9"/>
  <c r="I20" i="9" s="1"/>
  <c r="E20" i="9"/>
  <c r="H19" i="9"/>
  <c r="I19" i="9" s="1"/>
  <c r="E19" i="9"/>
  <c r="H18" i="9"/>
  <c r="I18" i="9" s="1"/>
  <c r="E18" i="9"/>
  <c r="H17" i="9"/>
  <c r="I17" i="9" s="1"/>
  <c r="E17" i="9"/>
  <c r="H16" i="9"/>
  <c r="I16" i="9" s="1"/>
  <c r="E16" i="9"/>
  <c r="H15" i="9"/>
  <c r="I15" i="9" s="1"/>
  <c r="E15" i="9"/>
  <c r="F122" i="8"/>
  <c r="G119" i="8"/>
  <c r="F119" i="8"/>
  <c r="D119" i="8"/>
  <c r="H118" i="8"/>
  <c r="I118" i="8" s="1"/>
  <c r="E118" i="8"/>
  <c r="H117" i="8"/>
  <c r="I117" i="8" s="1"/>
  <c r="E117" i="8"/>
  <c r="H116" i="8"/>
  <c r="I116" i="8" s="1"/>
  <c r="E116" i="8"/>
  <c r="I115" i="8"/>
  <c r="H115" i="8"/>
  <c r="E115" i="8"/>
  <c r="H114" i="8"/>
  <c r="I114" i="8" s="1"/>
  <c r="E114" i="8"/>
  <c r="H113" i="8"/>
  <c r="I113" i="8" s="1"/>
  <c r="E113" i="8"/>
  <c r="H112" i="8"/>
  <c r="I112" i="8" s="1"/>
  <c r="E112" i="8"/>
  <c r="H111" i="8"/>
  <c r="I111" i="8" s="1"/>
  <c r="E111" i="8"/>
  <c r="H110" i="8"/>
  <c r="I110" i="8" s="1"/>
  <c r="E110" i="8"/>
  <c r="H109" i="8"/>
  <c r="I109" i="8" s="1"/>
  <c r="E109" i="8"/>
  <c r="H108" i="8"/>
  <c r="I108" i="8" s="1"/>
  <c r="E108" i="8"/>
  <c r="I107" i="8"/>
  <c r="H107" i="8"/>
  <c r="E107" i="8"/>
  <c r="H106" i="8"/>
  <c r="I106" i="8" s="1"/>
  <c r="E106" i="8"/>
  <c r="H105" i="8"/>
  <c r="I105" i="8" s="1"/>
  <c r="E105" i="8"/>
  <c r="H104" i="8"/>
  <c r="I104" i="8" s="1"/>
  <c r="E104" i="8"/>
  <c r="H103" i="8"/>
  <c r="I103" i="8" s="1"/>
  <c r="E103" i="8"/>
  <c r="I102" i="8"/>
  <c r="H102" i="8"/>
  <c r="E102" i="8"/>
  <c r="H101" i="8"/>
  <c r="I101" i="8" s="1"/>
  <c r="E101" i="8"/>
  <c r="H100" i="8"/>
  <c r="I100" i="8" s="1"/>
  <c r="E100" i="8"/>
  <c r="H99" i="8"/>
  <c r="I99" i="8" s="1"/>
  <c r="E99" i="8"/>
  <c r="H98" i="8"/>
  <c r="I98" i="8" s="1"/>
  <c r="E98" i="8"/>
  <c r="H97" i="8"/>
  <c r="I97" i="8" s="1"/>
  <c r="E97" i="8"/>
  <c r="H96" i="8"/>
  <c r="I96" i="8" s="1"/>
  <c r="E96" i="8"/>
  <c r="I95" i="8"/>
  <c r="H95" i="8"/>
  <c r="E95" i="8"/>
  <c r="H94" i="8"/>
  <c r="I94" i="8" s="1"/>
  <c r="E94" i="8"/>
  <c r="H93" i="8"/>
  <c r="I93" i="8" s="1"/>
  <c r="E93" i="8"/>
  <c r="H92" i="8"/>
  <c r="I92" i="8" s="1"/>
  <c r="E92" i="8"/>
  <c r="H91" i="8"/>
  <c r="I91" i="8" s="1"/>
  <c r="E91" i="8"/>
  <c r="H90" i="8"/>
  <c r="I90" i="8" s="1"/>
  <c r="E90" i="8"/>
  <c r="H89" i="8"/>
  <c r="I89" i="8" s="1"/>
  <c r="E89" i="8"/>
  <c r="H88" i="8"/>
  <c r="I88" i="8" s="1"/>
  <c r="E88" i="8"/>
  <c r="H87" i="8"/>
  <c r="I87" i="8" s="1"/>
  <c r="E87" i="8"/>
  <c r="H86" i="8"/>
  <c r="I86" i="8" s="1"/>
  <c r="E86" i="8"/>
  <c r="H85" i="8"/>
  <c r="I85" i="8" s="1"/>
  <c r="E85" i="8"/>
  <c r="H84" i="8"/>
  <c r="I84" i="8" s="1"/>
  <c r="E84" i="8"/>
  <c r="H83" i="8"/>
  <c r="I83" i="8" s="1"/>
  <c r="E83" i="8"/>
  <c r="H82" i="8"/>
  <c r="I82" i="8" s="1"/>
  <c r="E82" i="8"/>
  <c r="H81" i="8"/>
  <c r="I81" i="8" s="1"/>
  <c r="E81" i="8"/>
  <c r="H80" i="8"/>
  <c r="I80" i="8" s="1"/>
  <c r="E80" i="8"/>
  <c r="H79" i="8"/>
  <c r="I79" i="8" s="1"/>
  <c r="E79" i="8"/>
  <c r="H78" i="8"/>
  <c r="I78" i="8" s="1"/>
  <c r="E78" i="8"/>
  <c r="H77" i="8"/>
  <c r="I77" i="8" s="1"/>
  <c r="E77" i="8"/>
  <c r="H76" i="8"/>
  <c r="I76" i="8" s="1"/>
  <c r="E76" i="8"/>
  <c r="H75" i="8"/>
  <c r="I75" i="8" s="1"/>
  <c r="E75" i="8"/>
  <c r="H74" i="8"/>
  <c r="I74" i="8" s="1"/>
  <c r="E74" i="8"/>
  <c r="H73" i="8"/>
  <c r="I73" i="8" s="1"/>
  <c r="E73" i="8"/>
  <c r="H72" i="8"/>
  <c r="I72" i="8" s="1"/>
  <c r="E72" i="8"/>
  <c r="H71" i="8"/>
  <c r="I71" i="8" s="1"/>
  <c r="E71" i="8"/>
  <c r="I70" i="8"/>
  <c r="H70" i="8"/>
  <c r="E70" i="8"/>
  <c r="H69" i="8"/>
  <c r="I69" i="8" s="1"/>
  <c r="E69" i="8"/>
  <c r="H68" i="8"/>
  <c r="I68" i="8" s="1"/>
  <c r="E68" i="8"/>
  <c r="H67" i="8"/>
  <c r="I67" i="8" s="1"/>
  <c r="E67" i="8"/>
  <c r="H66" i="8"/>
  <c r="I66" i="8" s="1"/>
  <c r="E66" i="8"/>
  <c r="H61" i="8"/>
  <c r="I61" i="8" s="1"/>
  <c r="E61" i="8"/>
  <c r="H60" i="8"/>
  <c r="I60" i="8" s="1"/>
  <c r="E60" i="8"/>
  <c r="H59" i="8"/>
  <c r="I59" i="8" s="1"/>
  <c r="E59" i="8"/>
  <c r="H58" i="8"/>
  <c r="I58" i="8" s="1"/>
  <c r="E58" i="8"/>
  <c r="H57" i="8"/>
  <c r="I57" i="8" s="1"/>
  <c r="E57" i="8"/>
  <c r="H56" i="8"/>
  <c r="I56" i="8" s="1"/>
  <c r="E56" i="8"/>
  <c r="H55" i="8"/>
  <c r="I55" i="8" s="1"/>
  <c r="E55" i="8"/>
  <c r="H54" i="8"/>
  <c r="I54" i="8" s="1"/>
  <c r="E54" i="8"/>
  <c r="H53" i="8"/>
  <c r="I53" i="8" s="1"/>
  <c r="E53" i="8"/>
  <c r="H52" i="8"/>
  <c r="I52" i="8" s="1"/>
  <c r="E52" i="8"/>
  <c r="H51" i="8"/>
  <c r="I51" i="8" s="1"/>
  <c r="E51" i="8"/>
  <c r="H50" i="8"/>
  <c r="I50" i="8" s="1"/>
  <c r="E50" i="8"/>
  <c r="H49" i="8"/>
  <c r="I49" i="8" s="1"/>
  <c r="E49" i="8"/>
  <c r="H48" i="8"/>
  <c r="I48" i="8" s="1"/>
  <c r="E48" i="8"/>
  <c r="H47" i="8"/>
  <c r="I47" i="8" s="1"/>
  <c r="E47" i="8"/>
  <c r="H46" i="8"/>
  <c r="I46" i="8" s="1"/>
  <c r="E46" i="8"/>
  <c r="H45" i="8"/>
  <c r="I45" i="8" s="1"/>
  <c r="E45" i="8"/>
  <c r="H44" i="8"/>
  <c r="I44" i="8" s="1"/>
  <c r="E44" i="8"/>
  <c r="H43" i="8"/>
  <c r="I43" i="8" s="1"/>
  <c r="E43" i="8"/>
  <c r="H42" i="8"/>
  <c r="I42" i="8" s="1"/>
  <c r="E42" i="8"/>
  <c r="H41" i="8"/>
  <c r="I41" i="8" s="1"/>
  <c r="E41" i="8"/>
  <c r="H40" i="8"/>
  <c r="I40" i="8" s="1"/>
  <c r="E40" i="8"/>
  <c r="H39" i="8"/>
  <c r="I39" i="8" s="1"/>
  <c r="E39" i="8"/>
  <c r="H38" i="8"/>
  <c r="I38" i="8" s="1"/>
  <c r="E38" i="8"/>
  <c r="H37" i="8"/>
  <c r="I37" i="8" s="1"/>
  <c r="E37" i="8"/>
  <c r="H36" i="8"/>
  <c r="I36" i="8" s="1"/>
  <c r="E36" i="8"/>
  <c r="H35" i="8"/>
  <c r="I35" i="8" s="1"/>
  <c r="E35" i="8"/>
  <c r="H34" i="8"/>
  <c r="I34" i="8" s="1"/>
  <c r="E34" i="8"/>
  <c r="H33" i="8"/>
  <c r="I33" i="8" s="1"/>
  <c r="E33" i="8"/>
  <c r="H32" i="8"/>
  <c r="I32" i="8" s="1"/>
  <c r="E32" i="8"/>
  <c r="I31" i="8"/>
  <c r="H31" i="8"/>
  <c r="E31" i="8"/>
  <c r="H30" i="8"/>
  <c r="I30" i="8" s="1"/>
  <c r="E30" i="8"/>
  <c r="H29" i="8"/>
  <c r="I29" i="8" s="1"/>
  <c r="E29" i="8"/>
  <c r="H28" i="8"/>
  <c r="I28" i="8" s="1"/>
  <c r="E28" i="8"/>
  <c r="H27" i="8"/>
  <c r="I27" i="8" s="1"/>
  <c r="E27" i="8"/>
  <c r="H26" i="8"/>
  <c r="I26" i="8" s="1"/>
  <c r="E26" i="8"/>
  <c r="H25" i="8"/>
  <c r="I25" i="8" s="1"/>
  <c r="E25" i="8"/>
  <c r="H24" i="8"/>
  <c r="I24" i="8" s="1"/>
  <c r="E24" i="8"/>
  <c r="H23" i="8"/>
  <c r="I23" i="8" s="1"/>
  <c r="E23" i="8"/>
  <c r="H22" i="8"/>
  <c r="I22" i="8" s="1"/>
  <c r="E22" i="8"/>
  <c r="H21" i="8"/>
  <c r="I21" i="8" s="1"/>
  <c r="E21" i="8"/>
  <c r="H20" i="8"/>
  <c r="I20" i="8" s="1"/>
  <c r="E20" i="8"/>
  <c r="H19" i="8"/>
  <c r="I19" i="8" s="1"/>
  <c r="E19" i="8"/>
  <c r="H18" i="8"/>
  <c r="I18" i="8" s="1"/>
  <c r="E18" i="8"/>
  <c r="H17" i="8"/>
  <c r="I17" i="8" s="1"/>
  <c r="E17" i="8"/>
  <c r="H16" i="8"/>
  <c r="I16" i="8" s="1"/>
  <c r="E16" i="8"/>
  <c r="H15" i="8"/>
  <c r="I15" i="8" s="1"/>
  <c r="E15" i="8"/>
  <c r="E119" i="8" s="1"/>
  <c r="F122" i="7"/>
  <c r="G119" i="7"/>
  <c r="F119" i="7"/>
  <c r="D119" i="7"/>
  <c r="I118" i="7"/>
  <c r="H118" i="7"/>
  <c r="E118" i="7"/>
  <c r="H117" i="7"/>
  <c r="I117" i="7" s="1"/>
  <c r="E117" i="7"/>
  <c r="H116" i="7"/>
  <c r="I116" i="7" s="1"/>
  <c r="E116" i="7"/>
  <c r="H115" i="7"/>
  <c r="I115" i="7" s="1"/>
  <c r="E115" i="7"/>
  <c r="H114" i="7"/>
  <c r="I114" i="7" s="1"/>
  <c r="E114" i="7"/>
  <c r="H113" i="7"/>
  <c r="I113" i="7" s="1"/>
  <c r="E113" i="7"/>
  <c r="H112" i="7"/>
  <c r="I112" i="7" s="1"/>
  <c r="E112" i="7"/>
  <c r="H111" i="7"/>
  <c r="I111" i="7" s="1"/>
  <c r="E111" i="7"/>
  <c r="H110" i="7"/>
  <c r="I110" i="7" s="1"/>
  <c r="E110" i="7"/>
  <c r="H109" i="7"/>
  <c r="I109" i="7" s="1"/>
  <c r="E109" i="7"/>
  <c r="I108" i="7"/>
  <c r="H108" i="7"/>
  <c r="E108" i="7"/>
  <c r="H107" i="7"/>
  <c r="I107" i="7" s="1"/>
  <c r="E107" i="7"/>
  <c r="H106" i="7"/>
  <c r="I106" i="7" s="1"/>
  <c r="E106" i="7"/>
  <c r="H105" i="7"/>
  <c r="I105" i="7" s="1"/>
  <c r="E105" i="7"/>
  <c r="H104" i="7"/>
  <c r="I104" i="7" s="1"/>
  <c r="E104" i="7"/>
  <c r="H103" i="7"/>
  <c r="I103" i="7" s="1"/>
  <c r="E103" i="7"/>
  <c r="H102" i="7"/>
  <c r="I102" i="7" s="1"/>
  <c r="E102" i="7"/>
  <c r="H101" i="7"/>
  <c r="I101" i="7" s="1"/>
  <c r="E101" i="7"/>
  <c r="I100" i="7"/>
  <c r="H100" i="7"/>
  <c r="E100" i="7"/>
  <c r="H99" i="7"/>
  <c r="I99" i="7" s="1"/>
  <c r="E99" i="7"/>
  <c r="H98" i="7"/>
  <c r="I98" i="7" s="1"/>
  <c r="E98" i="7"/>
  <c r="H97" i="7"/>
  <c r="I97" i="7" s="1"/>
  <c r="E97" i="7"/>
  <c r="H96" i="7"/>
  <c r="I96" i="7" s="1"/>
  <c r="E96" i="7"/>
  <c r="H95" i="7"/>
  <c r="I95" i="7" s="1"/>
  <c r="E95" i="7"/>
  <c r="H94" i="7"/>
  <c r="I94" i="7" s="1"/>
  <c r="E94" i="7"/>
  <c r="H93" i="7"/>
  <c r="I93" i="7" s="1"/>
  <c r="E93" i="7"/>
  <c r="I92" i="7"/>
  <c r="H92" i="7"/>
  <c r="E92" i="7"/>
  <c r="H91" i="7"/>
  <c r="I91" i="7" s="1"/>
  <c r="E91" i="7"/>
  <c r="H90" i="7"/>
  <c r="I90" i="7" s="1"/>
  <c r="E90" i="7"/>
  <c r="H89" i="7"/>
  <c r="I89" i="7" s="1"/>
  <c r="E89" i="7"/>
  <c r="H88" i="7"/>
  <c r="I88" i="7" s="1"/>
  <c r="E88" i="7"/>
  <c r="H87" i="7"/>
  <c r="I87" i="7" s="1"/>
  <c r="E87" i="7"/>
  <c r="H86" i="7"/>
  <c r="I86" i="7" s="1"/>
  <c r="E86" i="7"/>
  <c r="H85" i="7"/>
  <c r="I85" i="7" s="1"/>
  <c r="E85" i="7"/>
  <c r="I84" i="7"/>
  <c r="H84" i="7"/>
  <c r="E84" i="7"/>
  <c r="H83" i="7"/>
  <c r="I83" i="7" s="1"/>
  <c r="E83" i="7"/>
  <c r="H82" i="7"/>
  <c r="I82" i="7" s="1"/>
  <c r="E82" i="7"/>
  <c r="H81" i="7"/>
  <c r="I81" i="7" s="1"/>
  <c r="E81" i="7"/>
  <c r="H80" i="7"/>
  <c r="I80" i="7" s="1"/>
  <c r="E80" i="7"/>
  <c r="H79" i="7"/>
  <c r="I79" i="7" s="1"/>
  <c r="E79" i="7"/>
  <c r="H78" i="7"/>
  <c r="I78" i="7" s="1"/>
  <c r="E78" i="7"/>
  <c r="H77" i="7"/>
  <c r="I77" i="7" s="1"/>
  <c r="E77" i="7"/>
  <c r="I76" i="7"/>
  <c r="H76" i="7"/>
  <c r="E76" i="7"/>
  <c r="H75" i="7"/>
  <c r="I75" i="7" s="1"/>
  <c r="E75" i="7"/>
  <c r="H74" i="7"/>
  <c r="I74" i="7" s="1"/>
  <c r="E74" i="7"/>
  <c r="H73" i="7"/>
  <c r="I73" i="7" s="1"/>
  <c r="E73" i="7"/>
  <c r="H72" i="7"/>
  <c r="I72" i="7" s="1"/>
  <c r="E72" i="7"/>
  <c r="H71" i="7"/>
  <c r="I71" i="7" s="1"/>
  <c r="E71" i="7"/>
  <c r="H70" i="7"/>
  <c r="I70" i="7" s="1"/>
  <c r="E70" i="7"/>
  <c r="H69" i="7"/>
  <c r="I69" i="7" s="1"/>
  <c r="E69" i="7"/>
  <c r="I68" i="7"/>
  <c r="H68" i="7"/>
  <c r="E68" i="7"/>
  <c r="H67" i="7"/>
  <c r="I67" i="7" s="1"/>
  <c r="E67" i="7"/>
  <c r="H66" i="7"/>
  <c r="I66" i="7" s="1"/>
  <c r="E66" i="7"/>
  <c r="H61" i="7"/>
  <c r="I61" i="7" s="1"/>
  <c r="E61" i="7"/>
  <c r="H60" i="7"/>
  <c r="I60" i="7" s="1"/>
  <c r="E60" i="7"/>
  <c r="H59" i="7"/>
  <c r="I59" i="7" s="1"/>
  <c r="E59" i="7"/>
  <c r="H58" i="7"/>
  <c r="I58" i="7" s="1"/>
  <c r="E58" i="7"/>
  <c r="H57" i="7"/>
  <c r="I57" i="7" s="1"/>
  <c r="E57" i="7"/>
  <c r="I56" i="7"/>
  <c r="H56" i="7"/>
  <c r="E56" i="7"/>
  <c r="H55" i="7"/>
  <c r="I55" i="7" s="1"/>
  <c r="E55" i="7"/>
  <c r="H54" i="7"/>
  <c r="I54" i="7" s="1"/>
  <c r="E54" i="7"/>
  <c r="H53" i="7"/>
  <c r="I53" i="7" s="1"/>
  <c r="E53" i="7"/>
  <c r="H52" i="7"/>
  <c r="I52" i="7" s="1"/>
  <c r="E52" i="7"/>
  <c r="H51" i="7"/>
  <c r="I51" i="7" s="1"/>
  <c r="E51" i="7"/>
  <c r="H50" i="7"/>
  <c r="I50" i="7" s="1"/>
  <c r="E50" i="7"/>
  <c r="H49" i="7"/>
  <c r="I49" i="7" s="1"/>
  <c r="E49" i="7"/>
  <c r="I48" i="7"/>
  <c r="H48" i="7"/>
  <c r="E48" i="7"/>
  <c r="H47" i="7"/>
  <c r="I47" i="7" s="1"/>
  <c r="E47" i="7"/>
  <c r="H46" i="7"/>
  <c r="I46" i="7" s="1"/>
  <c r="E46" i="7"/>
  <c r="H45" i="7"/>
  <c r="I45" i="7" s="1"/>
  <c r="E45" i="7"/>
  <c r="H44" i="7"/>
  <c r="I44" i="7" s="1"/>
  <c r="E44" i="7"/>
  <c r="H43" i="7"/>
  <c r="I43" i="7" s="1"/>
  <c r="E43" i="7"/>
  <c r="H42" i="7"/>
  <c r="I42" i="7" s="1"/>
  <c r="E42" i="7"/>
  <c r="H41" i="7"/>
  <c r="I41" i="7" s="1"/>
  <c r="E41" i="7"/>
  <c r="I40" i="7"/>
  <c r="H40" i="7"/>
  <c r="E40" i="7"/>
  <c r="H39" i="7"/>
  <c r="I39" i="7" s="1"/>
  <c r="E39" i="7"/>
  <c r="H38" i="7"/>
  <c r="I38" i="7" s="1"/>
  <c r="E38" i="7"/>
  <c r="H37" i="7"/>
  <c r="I37" i="7" s="1"/>
  <c r="E37" i="7"/>
  <c r="H36" i="7"/>
  <c r="I36" i="7" s="1"/>
  <c r="E36" i="7"/>
  <c r="H35" i="7"/>
  <c r="I35" i="7" s="1"/>
  <c r="E35" i="7"/>
  <c r="H34" i="7"/>
  <c r="I34" i="7" s="1"/>
  <c r="E34" i="7"/>
  <c r="H33" i="7"/>
  <c r="I33" i="7" s="1"/>
  <c r="E33" i="7"/>
  <c r="I32" i="7"/>
  <c r="H32" i="7"/>
  <c r="E32" i="7"/>
  <c r="H31" i="7"/>
  <c r="I31" i="7" s="1"/>
  <c r="E31" i="7"/>
  <c r="H30" i="7"/>
  <c r="I30" i="7" s="1"/>
  <c r="E30" i="7"/>
  <c r="H29" i="7"/>
  <c r="I29" i="7" s="1"/>
  <c r="E29" i="7"/>
  <c r="H28" i="7"/>
  <c r="I28" i="7" s="1"/>
  <c r="E28" i="7"/>
  <c r="H27" i="7"/>
  <c r="I27" i="7" s="1"/>
  <c r="E27" i="7"/>
  <c r="H26" i="7"/>
  <c r="I26" i="7" s="1"/>
  <c r="E26" i="7"/>
  <c r="H25" i="7"/>
  <c r="I25" i="7" s="1"/>
  <c r="E25" i="7"/>
  <c r="I24" i="7"/>
  <c r="H24" i="7"/>
  <c r="E24" i="7"/>
  <c r="H23" i="7"/>
  <c r="I23" i="7" s="1"/>
  <c r="E23" i="7"/>
  <c r="H22" i="7"/>
  <c r="I22" i="7" s="1"/>
  <c r="E22" i="7"/>
  <c r="H21" i="7"/>
  <c r="I21" i="7" s="1"/>
  <c r="E21" i="7"/>
  <c r="H20" i="7"/>
  <c r="I20" i="7" s="1"/>
  <c r="E20" i="7"/>
  <c r="H19" i="7"/>
  <c r="I19" i="7" s="1"/>
  <c r="E19" i="7"/>
  <c r="H18" i="7"/>
  <c r="I18" i="7" s="1"/>
  <c r="E18" i="7"/>
  <c r="H17" i="7"/>
  <c r="I17" i="7" s="1"/>
  <c r="E17" i="7"/>
  <c r="I16" i="7"/>
  <c r="H16" i="7"/>
  <c r="E16" i="7"/>
  <c r="H15" i="7"/>
  <c r="I15" i="7" s="1"/>
  <c r="E15" i="7"/>
  <c r="E119" i="7" s="1"/>
  <c r="F122" i="6"/>
  <c r="G119" i="6"/>
  <c r="F119" i="6"/>
  <c r="D119" i="6"/>
  <c r="H118" i="6"/>
  <c r="I118" i="6" s="1"/>
  <c r="E118" i="6"/>
  <c r="H117" i="6"/>
  <c r="I117" i="6" s="1"/>
  <c r="E117" i="6"/>
  <c r="H116" i="6"/>
  <c r="I116" i="6" s="1"/>
  <c r="E116" i="6"/>
  <c r="H115" i="6"/>
  <c r="I115" i="6" s="1"/>
  <c r="E115" i="6"/>
  <c r="H114" i="6"/>
  <c r="I114" i="6" s="1"/>
  <c r="E114" i="6"/>
  <c r="H113" i="6"/>
  <c r="I113" i="6" s="1"/>
  <c r="E113" i="6"/>
  <c r="H112" i="6"/>
  <c r="I112" i="6" s="1"/>
  <c r="E112" i="6"/>
  <c r="H111" i="6"/>
  <c r="I111" i="6" s="1"/>
  <c r="E111" i="6"/>
  <c r="H110" i="6"/>
  <c r="I110" i="6" s="1"/>
  <c r="E110" i="6"/>
  <c r="H109" i="6"/>
  <c r="I109" i="6" s="1"/>
  <c r="E109" i="6"/>
  <c r="H108" i="6"/>
  <c r="I108" i="6" s="1"/>
  <c r="E108" i="6"/>
  <c r="H107" i="6"/>
  <c r="I107" i="6" s="1"/>
  <c r="E107" i="6"/>
  <c r="H106" i="6"/>
  <c r="I106" i="6" s="1"/>
  <c r="E106" i="6"/>
  <c r="H105" i="6"/>
  <c r="I105" i="6" s="1"/>
  <c r="E105" i="6"/>
  <c r="H104" i="6"/>
  <c r="I104" i="6" s="1"/>
  <c r="E104" i="6"/>
  <c r="H103" i="6"/>
  <c r="I103" i="6" s="1"/>
  <c r="E103" i="6"/>
  <c r="H102" i="6"/>
  <c r="I102" i="6" s="1"/>
  <c r="E102" i="6"/>
  <c r="H101" i="6"/>
  <c r="I101" i="6" s="1"/>
  <c r="E101" i="6"/>
  <c r="H100" i="6"/>
  <c r="I100" i="6" s="1"/>
  <c r="E100" i="6"/>
  <c r="H99" i="6"/>
  <c r="I99" i="6" s="1"/>
  <c r="E99" i="6"/>
  <c r="H98" i="6"/>
  <c r="I98" i="6" s="1"/>
  <c r="E98" i="6"/>
  <c r="H97" i="6"/>
  <c r="I97" i="6" s="1"/>
  <c r="E97" i="6"/>
  <c r="H96" i="6"/>
  <c r="I96" i="6" s="1"/>
  <c r="E96" i="6"/>
  <c r="H95" i="6"/>
  <c r="I95" i="6" s="1"/>
  <c r="E95" i="6"/>
  <c r="H94" i="6"/>
  <c r="I94" i="6" s="1"/>
  <c r="E94" i="6"/>
  <c r="H93" i="6"/>
  <c r="I93" i="6" s="1"/>
  <c r="E93" i="6"/>
  <c r="H92" i="6"/>
  <c r="I92" i="6" s="1"/>
  <c r="E92" i="6"/>
  <c r="H91" i="6"/>
  <c r="I91" i="6" s="1"/>
  <c r="E91" i="6"/>
  <c r="H90" i="6"/>
  <c r="I90" i="6" s="1"/>
  <c r="E90" i="6"/>
  <c r="H89" i="6"/>
  <c r="I89" i="6" s="1"/>
  <c r="E89" i="6"/>
  <c r="H88" i="6"/>
  <c r="I88" i="6" s="1"/>
  <c r="E88" i="6"/>
  <c r="H87" i="6"/>
  <c r="I87" i="6" s="1"/>
  <c r="E87" i="6"/>
  <c r="H86" i="6"/>
  <c r="I86" i="6" s="1"/>
  <c r="E86" i="6"/>
  <c r="H85" i="6"/>
  <c r="I85" i="6" s="1"/>
  <c r="E85" i="6"/>
  <c r="H84" i="6"/>
  <c r="I84" i="6" s="1"/>
  <c r="E84" i="6"/>
  <c r="H83" i="6"/>
  <c r="I83" i="6" s="1"/>
  <c r="E83" i="6"/>
  <c r="H82" i="6"/>
  <c r="I82" i="6" s="1"/>
  <c r="E82" i="6"/>
  <c r="H81" i="6"/>
  <c r="I81" i="6" s="1"/>
  <c r="E81" i="6"/>
  <c r="H80" i="6"/>
  <c r="I80" i="6" s="1"/>
  <c r="E80" i="6"/>
  <c r="H79" i="6"/>
  <c r="I79" i="6" s="1"/>
  <c r="E79" i="6"/>
  <c r="H78" i="6"/>
  <c r="I78" i="6" s="1"/>
  <c r="E78" i="6"/>
  <c r="H77" i="6"/>
  <c r="I77" i="6" s="1"/>
  <c r="E77" i="6"/>
  <c r="H76" i="6"/>
  <c r="I76" i="6" s="1"/>
  <c r="E76" i="6"/>
  <c r="H75" i="6"/>
  <c r="I75" i="6" s="1"/>
  <c r="E75" i="6"/>
  <c r="H74" i="6"/>
  <c r="I74" i="6" s="1"/>
  <c r="E74" i="6"/>
  <c r="H73" i="6"/>
  <c r="I73" i="6" s="1"/>
  <c r="E73" i="6"/>
  <c r="H72" i="6"/>
  <c r="I72" i="6" s="1"/>
  <c r="E72" i="6"/>
  <c r="H71" i="6"/>
  <c r="I71" i="6" s="1"/>
  <c r="E71" i="6"/>
  <c r="H70" i="6"/>
  <c r="I70" i="6" s="1"/>
  <c r="E70" i="6"/>
  <c r="H69" i="6"/>
  <c r="I69" i="6" s="1"/>
  <c r="E69" i="6"/>
  <c r="H68" i="6"/>
  <c r="I68" i="6" s="1"/>
  <c r="E68" i="6"/>
  <c r="H67" i="6"/>
  <c r="I67" i="6" s="1"/>
  <c r="E67" i="6"/>
  <c r="H66" i="6"/>
  <c r="I66" i="6" s="1"/>
  <c r="E66" i="6"/>
  <c r="H61" i="6"/>
  <c r="I61" i="6" s="1"/>
  <c r="E61" i="6"/>
  <c r="H60" i="6"/>
  <c r="I60" i="6" s="1"/>
  <c r="E60" i="6"/>
  <c r="H59" i="6"/>
  <c r="I59" i="6" s="1"/>
  <c r="E59" i="6"/>
  <c r="H58" i="6"/>
  <c r="I58" i="6" s="1"/>
  <c r="E58" i="6"/>
  <c r="H57" i="6"/>
  <c r="I57" i="6" s="1"/>
  <c r="E57" i="6"/>
  <c r="H56" i="6"/>
  <c r="I56" i="6" s="1"/>
  <c r="E56" i="6"/>
  <c r="H55" i="6"/>
  <c r="I55" i="6" s="1"/>
  <c r="E55" i="6"/>
  <c r="H54" i="6"/>
  <c r="I54" i="6" s="1"/>
  <c r="E54" i="6"/>
  <c r="H53" i="6"/>
  <c r="I53" i="6" s="1"/>
  <c r="E53" i="6"/>
  <c r="H52" i="6"/>
  <c r="I52" i="6" s="1"/>
  <c r="E52" i="6"/>
  <c r="H51" i="6"/>
  <c r="I51" i="6" s="1"/>
  <c r="E51" i="6"/>
  <c r="H50" i="6"/>
  <c r="I50" i="6" s="1"/>
  <c r="E50" i="6"/>
  <c r="H49" i="6"/>
  <c r="I49" i="6" s="1"/>
  <c r="E49" i="6"/>
  <c r="H48" i="6"/>
  <c r="I48" i="6" s="1"/>
  <c r="E48" i="6"/>
  <c r="H47" i="6"/>
  <c r="I47" i="6" s="1"/>
  <c r="E47" i="6"/>
  <c r="H46" i="6"/>
  <c r="I46" i="6" s="1"/>
  <c r="E46" i="6"/>
  <c r="H45" i="6"/>
  <c r="I45" i="6" s="1"/>
  <c r="E45" i="6"/>
  <c r="H44" i="6"/>
  <c r="I44" i="6" s="1"/>
  <c r="E44" i="6"/>
  <c r="H43" i="6"/>
  <c r="I43" i="6" s="1"/>
  <c r="E43" i="6"/>
  <c r="H42" i="6"/>
  <c r="I42" i="6" s="1"/>
  <c r="E42" i="6"/>
  <c r="H41" i="6"/>
  <c r="I41" i="6" s="1"/>
  <c r="E41" i="6"/>
  <c r="H40" i="6"/>
  <c r="I40" i="6" s="1"/>
  <c r="E40" i="6"/>
  <c r="H39" i="6"/>
  <c r="I39" i="6" s="1"/>
  <c r="E39" i="6"/>
  <c r="H38" i="6"/>
  <c r="I38" i="6" s="1"/>
  <c r="E38" i="6"/>
  <c r="H37" i="6"/>
  <c r="I37" i="6" s="1"/>
  <c r="E37" i="6"/>
  <c r="H36" i="6"/>
  <c r="I36" i="6" s="1"/>
  <c r="E36" i="6"/>
  <c r="H35" i="6"/>
  <c r="I35" i="6" s="1"/>
  <c r="E35" i="6"/>
  <c r="H34" i="6"/>
  <c r="I34" i="6" s="1"/>
  <c r="E34" i="6"/>
  <c r="H33" i="6"/>
  <c r="I33" i="6" s="1"/>
  <c r="E33" i="6"/>
  <c r="H32" i="6"/>
  <c r="I32" i="6" s="1"/>
  <c r="E32" i="6"/>
  <c r="H31" i="6"/>
  <c r="I31" i="6" s="1"/>
  <c r="E31" i="6"/>
  <c r="H30" i="6"/>
  <c r="I30" i="6" s="1"/>
  <c r="E30" i="6"/>
  <c r="H29" i="6"/>
  <c r="I29" i="6" s="1"/>
  <c r="E29" i="6"/>
  <c r="H28" i="6"/>
  <c r="I28" i="6" s="1"/>
  <c r="E28" i="6"/>
  <c r="H27" i="6"/>
  <c r="I27" i="6" s="1"/>
  <c r="E27" i="6"/>
  <c r="H26" i="6"/>
  <c r="I26" i="6" s="1"/>
  <c r="E26" i="6"/>
  <c r="H25" i="6"/>
  <c r="I25" i="6" s="1"/>
  <c r="E25" i="6"/>
  <c r="H24" i="6"/>
  <c r="I24" i="6" s="1"/>
  <c r="E24" i="6"/>
  <c r="H23" i="6"/>
  <c r="I23" i="6" s="1"/>
  <c r="E23" i="6"/>
  <c r="H22" i="6"/>
  <c r="I22" i="6" s="1"/>
  <c r="E22" i="6"/>
  <c r="H21" i="6"/>
  <c r="I21" i="6" s="1"/>
  <c r="E21" i="6"/>
  <c r="H20" i="6"/>
  <c r="I20" i="6" s="1"/>
  <c r="E20" i="6"/>
  <c r="H19" i="6"/>
  <c r="I19" i="6" s="1"/>
  <c r="E19" i="6"/>
  <c r="H18" i="6"/>
  <c r="I18" i="6" s="1"/>
  <c r="E18" i="6"/>
  <c r="H17" i="6"/>
  <c r="I17" i="6" s="1"/>
  <c r="E17" i="6"/>
  <c r="H16" i="6"/>
  <c r="I16" i="6" s="1"/>
  <c r="E16" i="6"/>
  <c r="H15" i="6"/>
  <c r="E15" i="6"/>
  <c r="E119" i="9" l="1"/>
  <c r="I119" i="9"/>
  <c r="H119" i="9"/>
  <c r="I119" i="8"/>
  <c r="H119" i="8"/>
  <c r="I119" i="7"/>
  <c r="H119" i="7"/>
  <c r="H119" i="6"/>
  <c r="E119" i="6"/>
  <c r="I15" i="6"/>
  <c r="I119" i="6" s="1"/>
</calcChain>
</file>

<file path=xl/sharedStrings.xml><?xml version="1.0" encoding="utf-8"?>
<sst xmlns="http://schemas.openxmlformats.org/spreadsheetml/2006/main" count="1200" uniqueCount="287">
  <si>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</si>
  <si>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</si>
  <si>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</si>
  <si>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</si>
  <si>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</si>
  <si>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</si>
  <si>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</si>
  <si>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</si>
  <si>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</si>
  <si>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</si>
  <si>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</si>
  <si>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</si>
  <si>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</si>
  <si>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</si>
  <si>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</si>
  <si>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</si>
  <si>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</si>
  <si>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</si>
  <si>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</si>
  <si>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</si>
  <si>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</si>
  <si>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</si>
  <si>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</si>
  <si>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</si>
  <si>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</si>
  <si>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</si>
  <si>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</si>
  <si>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</si>
  <si>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</si>
  <si>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</si>
  <si>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</si>
  <si>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</si>
  <si>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</si>
  <si>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</si>
  <si>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</si>
  <si>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</si>
  <si>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</si>
  <si>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</si>
  <si>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</si>
  <si>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</si>
  <si>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</si>
  <si>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</si>
  <si>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</si>
  <si>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</si>
  <si>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</si>
  <si>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</si>
  <si>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</si>
  <si>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</si>
  <si>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</si>
  <si>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</si>
  <si>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</si>
  <si>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</si>
  <si>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</si>
  <si>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</si>
  <si>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</si>
  <si>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</si>
  <si>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</si>
  <si>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</si>
  <si>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</si>
  <si>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</si>
  <si>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</si>
  <si>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</si>
  <si>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</si>
  <si>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</si>
  <si>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</si>
  <si>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</si>
  <si>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</si>
  <si>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</si>
  <si>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</si>
  <si>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</si>
  <si>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</si>
  <si>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</si>
  <si>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</si>
  <si>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</si>
  <si>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</si>
  <si>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</si>
  <si>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</si>
  <si>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</si>
  <si>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</si>
  <si>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</si>
  <si>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</si>
  <si>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</si>
  <si>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</si>
  <si>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</si>
  <si>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</si>
  <si>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</si>
  <si>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</si>
  <si>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</si>
  <si>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</si>
  <si>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</si>
  <si>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</si>
  <si>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</si>
  <si>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</si>
  <si>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</si>
  <si>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</si>
  <si>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</si>
  <si>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</si>
  <si>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</si>
  <si>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</si>
  <si>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</si>
  <si>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</si>
  <si>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</si>
  <si>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</si>
  <si>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</si>
  <si>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</si>
  <si>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</si>
  <si>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</si>
  <si>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</si>
  <si>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</si>
  <si>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</si>
  <si>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</si>
  <si>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</si>
  <si>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</si>
  <si>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</si>
  <si>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</si>
  <si>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</si>
  <si>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</si>
  <si>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</si>
  <si>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</si>
  <si>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</si>
  <si>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</si>
  <si>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</si>
  <si>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</si>
  <si>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</si>
  <si>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</si>
  <si>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</si>
  <si>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</si>
  <si>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</si>
  <si>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</si>
  <si>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</si>
  <si>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</si>
  <si>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</si>
  <si>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</si>
  <si>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</si>
  <si>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</si>
  <si>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</si>
  <si>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</si>
  <si>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</si>
  <si>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</si>
  <si>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</si>
  <si>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</si>
  <si>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</si>
  <si>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</si>
  <si>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</si>
  <si>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</si>
  <si>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</si>
  <si>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</si>
  <si>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</si>
  <si>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</si>
  <si>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</si>
  <si>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</si>
  <si>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</si>
  <si>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</si>
  <si>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</si>
  <si>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</si>
  <si>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</si>
  <si>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</si>
  <si>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</si>
  <si>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</si>
  <si>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</si>
  <si>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</si>
  <si>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</si>
  <si>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</si>
  <si>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</si>
  <si>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</si>
  <si>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</si>
  <si>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</si>
  <si>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</si>
  <si>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</si>
  <si>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</si>
  <si>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</si>
  <si>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</si>
  <si>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</si>
  <si>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</si>
  <si>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</si>
  <si>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</si>
  <si>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</si>
  <si>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</si>
  <si>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</si>
  <si>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</si>
  <si>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</si>
  <si>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</si>
  <si>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</si>
  <si>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</si>
  <si>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</si>
  <si>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</si>
  <si>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</si>
  <si>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</si>
  <si>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</si>
  <si>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</si>
  <si>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</si>
  <si>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</si>
  <si>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</si>
  <si>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</si>
  <si>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</si>
  <si>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</si>
  <si>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</si>
  <si>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</si>
  <si>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</si>
  <si>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</si>
  <si>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</si>
  <si>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</si>
  <si>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</si>
  <si>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</si>
  <si>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</si>
  <si>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</si>
  <si>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</si>
  <si>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</si>
  <si>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</si>
  <si>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</si>
  <si>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</si>
  <si>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</si>
  <si>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</si>
  <si>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</si>
  <si>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</si>
  <si>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</si>
  <si>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</si>
  <si>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</si>
  <si>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</si>
  <si>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</si>
  <si>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</si>
  <si>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</si>
  <si>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</si>
  <si>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</si>
  <si>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</si>
  <si>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</si>
  <si>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</si>
  <si>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</si>
  <si>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</si>
  <si>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</si>
  <si>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</si>
  <si>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</si>
  <si>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</si>
  <si>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</si>
  <si>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</si>
  <si>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</si>
  <si>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</si>
  <si>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</si>
  <si>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</si>
  <si>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</si>
  <si>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</si>
  <si>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</si>
  <si>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</si>
  <si>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</si>
  <si>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</si>
  <si>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</si>
  <si>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</si>
  <si>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</si>
  <si>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</si>
  <si>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</si>
  <si>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</si>
  <si>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</si>
  <si>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</si>
  <si>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</si>
  <si>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</si>
  <si>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</si>
  <si>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</si>
  <si>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</si>
  <si>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</si>
  <si>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</si>
  <si>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</si>
  <si>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</si>
  <si>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</si>
  <si>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</si>
  <si>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</si>
  <si>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</si>
  <si>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</si>
  <si>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</si>
  <si>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</si>
  <si>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</si>
  <si>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</si>
  <si>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</si>
  <si>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</si>
  <si>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</si>
  <si>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</si>
  <si>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</si>
  <si>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Funding Authorization is for Direct Payments and provided for</t>
  </si>
  <si>
    <t xml:space="preserve">                 informational purposes only.</t>
  </si>
  <si>
    <t>AUTHORIZATION NUMBER: 1</t>
  </si>
  <si>
    <r>
      <t xml:space="preserve">EFFECTIVE DATE: </t>
    </r>
    <r>
      <rPr>
        <b/>
        <u/>
        <sz val="9"/>
        <rFont val="Times New Roman"/>
        <family val="1"/>
      </rPr>
      <t>07/01/2023</t>
    </r>
  </si>
  <si>
    <t>FROM JUNE 2023 THRU MAY 2024 SERVICE MONTHS</t>
  </si>
  <si>
    <t>FROM JULY 2023 THRU JUNE 2024 PAYMENT MONTHS</t>
  </si>
  <si>
    <t>Award Date:  FFY 2023 &amp; 2024</t>
  </si>
  <si>
    <t>Award Number:  G23B1NCLIEA &amp; G24B1NCLIEA</t>
  </si>
  <si>
    <t>AUTHORIZATION NUMBER: 2</t>
  </si>
  <si>
    <t>AUTHORIZATION NUMBER: 3</t>
  </si>
  <si>
    <t>AUTHORIZATION NUMBER: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</si>
</sst>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4" fontId="2" fillId="0" borderId="5" xfId="0" applyNumberFormat="1" applyFont="1" applyBorder="1" applyAlignment="1">
      <alignment horizontal="center"/>
    </xf>
    <xf numFmtId="4" fontId="2" fillId="0" borderId="4" xfId="1" quotePrefix="1" applyNumberFormat="1" applyFont="1" applyBorder="1" applyAlignment="1">
      <alignment horizontal="right"/>
    </xf>
    <xf numFmtId="4" fontId="2" fillId="0" borderId="5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691AD72-4153-4308-A08F-D4EA58CA0491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4F9F584-9DAC-40E1-AFCB-CC4A9B28099D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BF1A60A-0CDF-4D83-B0F1-A9D067344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3D7E60-8032-4B00-ABA6-29484C2DB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EC6ACB5-344A-456E-B475-1CB4D404873D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DB24891-A985-46B6-99FF-65D2693FF80E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30C3BC3-35A3-4019-A96A-665709BE1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7B1A6A-865B-477C-9BCB-16FB093B9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C2F8173-CA32-4128-B2DB-197948E647EA}"/>
            </a:ext>
          </a:extLst>
        </xdr:cNvPr>
        <xdr:cNvSpPr/>
      </xdr:nvSpPr>
      <xdr:spPr>
        <a:xfrm>
          <a:off x="3396861" y="19151063"/>
          <a:ext cx="0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EC542F4-36EC-4358-845D-625F08088A37}"/>
            </a:ext>
          </a:extLst>
        </xdr:cNvPr>
        <xdr:cNvSpPr/>
      </xdr:nvSpPr>
      <xdr:spPr>
        <a:xfrm>
          <a:off x="2735874" y="1915502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D793FA3-41CA-47ED-A320-956E33B91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36104" cy="1552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796BE7-6D5C-4889-89F0-9C55CB46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02" y="22619676"/>
          <a:ext cx="1863725" cy="46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194652</xdr:colOff>
      <xdr:row>149</xdr:row>
      <xdr:rowOff>7326</xdr:rowOff>
    </xdr:from>
    <xdr:to>
      <xdr:col>2</xdr:col>
      <xdr:colOff>1150327</xdr:colOff>
      <xdr:row>151</xdr:row>
      <xdr:rowOff>152694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E8743-FA82-4CCA-82E3-7F215DB9E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40" y="23372884"/>
          <a:ext cx="1864214" cy="46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86DB3-14FB-4680-A29A-8A40AACF56E7}">
  <dimension ref="A1:WVL156"/>
  <sheetViews>
    <sheetView tabSelected="1" zoomScale="130" zoomScaleNormal="130" workbookViewId="0">
      <selection activeCell="G152" sqref="G152:I152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286</v>
      </c>
    </row>
    <row r="5" spans="1:9" ht="11.5" x14ac:dyDescent="0.25">
      <c r="E5" s="68"/>
    </row>
    <row r="6" spans="1:9" ht="11.5" x14ac:dyDescent="0.25">
      <c r="D6" s="85" t="s">
        <v>276</v>
      </c>
      <c r="E6" s="85"/>
      <c r="F6" s="85"/>
      <c r="G6" s="85"/>
      <c r="H6" s="85"/>
      <c r="I6" s="78"/>
    </row>
    <row r="7" spans="1:9" ht="11.5" x14ac:dyDescent="0.25">
      <c r="D7" s="86" t="s">
        <v>277</v>
      </c>
      <c r="E7" s="86"/>
      <c r="F7" s="86"/>
      <c r="G7" s="86"/>
      <c r="H7" s="86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7" t="s">
        <v>3</v>
      </c>
      <c r="E13" s="88"/>
      <c r="F13" s="87" t="s">
        <v>4</v>
      </c>
      <c r="G13" s="88"/>
      <c r="H13" s="87" t="s">
        <v>5</v>
      </c>
      <c r="I13" s="88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93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-50559.039999999994</v>
      </c>
      <c r="E15" s="13">
        <f>D15</f>
        <v>-50559.039999999994</v>
      </c>
      <c r="F15" s="14">
        <v>230219.27</v>
      </c>
      <c r="G15" s="15">
        <f>F15</f>
        <v>230219.27</v>
      </c>
      <c r="H15" s="16">
        <f t="shared" ref="H15:H61" si="0">D15+F15</f>
        <v>179660.22999999998</v>
      </c>
      <c r="I15" s="17">
        <f>SUM(H15:H15)</f>
        <v>179660.22999999998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-122383.04999999999</v>
      </c>
      <c r="E16" s="13">
        <f t="shared" ref="E16:E61" si="1">D16</f>
        <v>-122383.04999999999</v>
      </c>
      <c r="F16" s="19">
        <v>39987.42</v>
      </c>
      <c r="G16" s="15">
        <f t="shared" ref="G16:G61" si="2">F16</f>
        <v>39987.42</v>
      </c>
      <c r="H16" s="21">
        <f t="shared" si="0"/>
        <v>-82395.62999999999</v>
      </c>
      <c r="I16" s="22">
        <f t="shared" ref="I16:I61" si="3">SUM(H16:H16)</f>
        <v>-82395.62999999999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-130188</v>
      </c>
      <c r="E17" s="13">
        <f t="shared" si="1"/>
        <v>-130188</v>
      </c>
      <c r="F17" s="19">
        <v>17323.5</v>
      </c>
      <c r="G17" s="15">
        <f t="shared" si="2"/>
        <v>17323.5</v>
      </c>
      <c r="H17" s="21">
        <f t="shared" si="0"/>
        <v>-112864.5</v>
      </c>
      <c r="I17" s="22">
        <f t="shared" si="3"/>
        <v>-112864.5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-119489.31</v>
      </c>
      <c r="E18" s="13">
        <f t="shared" si="1"/>
        <v>-119489.31</v>
      </c>
      <c r="F18" s="19">
        <v>55055.404999999999</v>
      </c>
      <c r="G18" s="15">
        <f t="shared" si="2"/>
        <v>55055.404999999999</v>
      </c>
      <c r="H18" s="21">
        <f t="shared" si="0"/>
        <v>-64433.904999999999</v>
      </c>
      <c r="I18" s="22">
        <f t="shared" si="3"/>
        <v>-64433.904999999999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-124411.5</v>
      </c>
      <c r="E19" s="13">
        <f t="shared" si="1"/>
        <v>-124411.5</v>
      </c>
      <c r="F19" s="19">
        <v>38119.5</v>
      </c>
      <c r="G19" s="15">
        <f t="shared" si="2"/>
        <v>38119.5</v>
      </c>
      <c r="H19" s="21">
        <f t="shared" si="0"/>
        <v>-86292</v>
      </c>
      <c r="I19" s="22">
        <f t="shared" si="3"/>
        <v>-86292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-129170.25</v>
      </c>
      <c r="E20" s="13">
        <f t="shared" si="1"/>
        <v>-129170.25</v>
      </c>
      <c r="F20" s="19">
        <v>20988</v>
      </c>
      <c r="G20" s="15">
        <f t="shared" si="2"/>
        <v>20988</v>
      </c>
      <c r="H20" s="21">
        <f t="shared" si="0"/>
        <v>-108182.25</v>
      </c>
      <c r="I20" s="22">
        <f t="shared" si="3"/>
        <v>-108182.25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-108351.98000000001</v>
      </c>
      <c r="E21" s="13">
        <f t="shared" si="1"/>
        <v>-108351.98000000001</v>
      </c>
      <c r="F21" s="19">
        <v>85316.74</v>
      </c>
      <c r="G21" s="15">
        <f t="shared" si="2"/>
        <v>85316.74</v>
      </c>
      <c r="H21" s="21">
        <f t="shared" si="0"/>
        <v>-23035.240000000005</v>
      </c>
      <c r="I21" s="22">
        <f t="shared" si="3"/>
        <v>-23035.240000000005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-121763.72</v>
      </c>
      <c r="E22" s="13">
        <f t="shared" si="1"/>
        <v>-121763.72</v>
      </c>
      <c r="F22" s="19">
        <v>42074.48</v>
      </c>
      <c r="G22" s="15">
        <f t="shared" si="2"/>
        <v>42074.48</v>
      </c>
      <c r="H22" s="21">
        <f t="shared" si="0"/>
        <v>-79689.239999999991</v>
      </c>
      <c r="I22" s="22">
        <f t="shared" si="3"/>
        <v>-79689.239999999991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-112919.35</v>
      </c>
      <c r="E23" s="13">
        <f t="shared" si="1"/>
        <v>-112919.35</v>
      </c>
      <c r="F23" s="19">
        <v>71985.675000000003</v>
      </c>
      <c r="G23" s="15">
        <f t="shared" si="2"/>
        <v>71985.675000000003</v>
      </c>
      <c r="H23" s="21">
        <f t="shared" si="0"/>
        <v>-40933.675000000003</v>
      </c>
      <c r="I23" s="22">
        <f t="shared" si="3"/>
        <v>-40933.675000000003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-89086.19</v>
      </c>
      <c r="E24" s="13">
        <f t="shared" si="1"/>
        <v>-89086.19</v>
      </c>
      <c r="F24" s="19">
        <v>153369.845</v>
      </c>
      <c r="G24" s="15">
        <f t="shared" si="2"/>
        <v>153369.845</v>
      </c>
      <c r="H24" s="21">
        <f t="shared" si="0"/>
        <v>64283.654999999999</v>
      </c>
      <c r="I24" s="22">
        <f t="shared" si="3"/>
        <v>64283.654999999999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-36983.239999999991</v>
      </c>
      <c r="E25" s="13">
        <f t="shared" si="1"/>
        <v>-36983.239999999991</v>
      </c>
      <c r="F25" s="19">
        <v>339883.495</v>
      </c>
      <c r="G25" s="15">
        <f t="shared" si="2"/>
        <v>339883.495</v>
      </c>
      <c r="H25" s="21">
        <f t="shared" si="0"/>
        <v>302900.255</v>
      </c>
      <c r="I25" s="22">
        <f t="shared" si="3"/>
        <v>302900.255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-92989.16</v>
      </c>
      <c r="E26" s="13">
        <f t="shared" si="1"/>
        <v>-92989.16</v>
      </c>
      <c r="F26" s="19">
        <v>138024.60500000001</v>
      </c>
      <c r="G26" s="15">
        <f t="shared" si="2"/>
        <v>138024.60500000001</v>
      </c>
      <c r="H26" s="21">
        <f t="shared" si="0"/>
        <v>45035.445000000007</v>
      </c>
      <c r="I26" s="22">
        <f t="shared" si="3"/>
        <v>45035.445000000007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-78544.260000000009</v>
      </c>
      <c r="E27" s="13">
        <f t="shared" si="1"/>
        <v>-78544.260000000009</v>
      </c>
      <c r="F27" s="19">
        <v>190534.38</v>
      </c>
      <c r="G27" s="15">
        <f t="shared" si="2"/>
        <v>190534.38</v>
      </c>
      <c r="H27" s="21">
        <f t="shared" si="0"/>
        <v>111990.12</v>
      </c>
      <c r="I27" s="22">
        <f t="shared" si="3"/>
        <v>111990.12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-95142.79</v>
      </c>
      <c r="E28" s="13">
        <f t="shared" si="1"/>
        <v>-95142.79</v>
      </c>
      <c r="F28" s="19">
        <v>111897.645</v>
      </c>
      <c r="G28" s="15">
        <f t="shared" si="2"/>
        <v>111897.645</v>
      </c>
      <c r="H28" s="21">
        <f t="shared" si="0"/>
        <v>16754.85500000001</v>
      </c>
      <c r="I28" s="22">
        <f t="shared" si="3"/>
        <v>16754.85500000001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-132807</v>
      </c>
      <c r="E29" s="13">
        <f t="shared" si="1"/>
        <v>-132807</v>
      </c>
      <c r="F29" s="19">
        <v>7894.5</v>
      </c>
      <c r="G29" s="15">
        <f t="shared" si="2"/>
        <v>7894.5</v>
      </c>
      <c r="H29" s="21">
        <f t="shared" si="0"/>
        <v>-124912.5</v>
      </c>
      <c r="I29" s="22">
        <f t="shared" si="3"/>
        <v>-124912.5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-115351.10999999999</v>
      </c>
      <c r="E30" s="13">
        <f t="shared" si="1"/>
        <v>-115351.10999999999</v>
      </c>
      <c r="F30" s="19">
        <v>65690.804999999993</v>
      </c>
      <c r="G30" s="15">
        <f t="shared" si="2"/>
        <v>65690.804999999993</v>
      </c>
      <c r="H30" s="21">
        <f t="shared" si="0"/>
        <v>-49660.304999999993</v>
      </c>
      <c r="I30" s="22">
        <f t="shared" si="3"/>
        <v>-49660.304999999993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-123779.5</v>
      </c>
      <c r="E31" s="13">
        <f t="shared" si="1"/>
        <v>-123779.5</v>
      </c>
      <c r="F31" s="19">
        <v>36500</v>
      </c>
      <c r="G31" s="15">
        <f t="shared" si="2"/>
        <v>36500</v>
      </c>
      <c r="H31" s="21">
        <f t="shared" si="0"/>
        <v>-87279.5</v>
      </c>
      <c r="I31" s="22">
        <f t="shared" si="3"/>
        <v>-87279.5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-71479.75</v>
      </c>
      <c r="E32" s="13">
        <f t="shared" si="1"/>
        <v>-71479.75</v>
      </c>
      <c r="F32" s="19">
        <v>188166.41</v>
      </c>
      <c r="G32" s="15">
        <f t="shared" si="2"/>
        <v>188166.41</v>
      </c>
      <c r="H32" s="21">
        <f t="shared" si="0"/>
        <v>116686.66</v>
      </c>
      <c r="I32" s="22">
        <f t="shared" si="3"/>
        <v>116686.66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-117885.87</v>
      </c>
      <c r="E33" s="13">
        <f t="shared" si="1"/>
        <v>-117885.87</v>
      </c>
      <c r="F33" s="19">
        <v>59949.56</v>
      </c>
      <c r="G33" s="15">
        <f t="shared" si="2"/>
        <v>59949.56</v>
      </c>
      <c r="H33" s="21">
        <f t="shared" si="0"/>
        <v>-57936.31</v>
      </c>
      <c r="I33" s="22">
        <f t="shared" si="3"/>
        <v>-57936.31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-123047.25</v>
      </c>
      <c r="E34" s="13">
        <f t="shared" si="1"/>
        <v>-123047.25</v>
      </c>
      <c r="F34" s="19">
        <v>42923.82</v>
      </c>
      <c r="G34" s="15">
        <f t="shared" si="2"/>
        <v>42923.82</v>
      </c>
      <c r="H34" s="21">
        <f t="shared" si="0"/>
        <v>-80123.429999999993</v>
      </c>
      <c r="I34" s="22">
        <f t="shared" si="3"/>
        <v>-80123.429999999993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-127826.25</v>
      </c>
      <c r="E35" s="13">
        <f t="shared" si="1"/>
        <v>-127826.25</v>
      </c>
      <c r="F35" s="19">
        <v>25824.5</v>
      </c>
      <c r="G35" s="15">
        <f t="shared" si="2"/>
        <v>25824.5</v>
      </c>
      <c r="H35" s="21">
        <f t="shared" si="0"/>
        <v>-102001.75</v>
      </c>
      <c r="I35" s="22">
        <f t="shared" si="3"/>
        <v>-102001.75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-130315.5</v>
      </c>
      <c r="E36" s="13">
        <f t="shared" si="1"/>
        <v>-130315.5</v>
      </c>
      <c r="F36" s="19">
        <v>16865.5</v>
      </c>
      <c r="G36" s="15">
        <f t="shared" si="2"/>
        <v>16865.5</v>
      </c>
      <c r="H36" s="21">
        <f t="shared" si="0"/>
        <v>-113450</v>
      </c>
      <c r="I36" s="22">
        <f t="shared" si="3"/>
        <v>-113450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-80682.39</v>
      </c>
      <c r="E37" s="13">
        <f t="shared" si="1"/>
        <v>-80682.39</v>
      </c>
      <c r="F37" s="19">
        <v>175771.94500000001</v>
      </c>
      <c r="G37" s="15">
        <f t="shared" si="2"/>
        <v>175771.94500000001</v>
      </c>
      <c r="H37" s="21">
        <f t="shared" si="0"/>
        <v>95089.555000000008</v>
      </c>
      <c r="I37" s="22">
        <f t="shared" si="3"/>
        <v>95089.555000000008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-103918.5</v>
      </c>
      <c r="E38" s="13">
        <f t="shared" si="1"/>
        <v>-103918.5</v>
      </c>
      <c r="F38" s="19">
        <v>111892.5</v>
      </c>
      <c r="G38" s="15">
        <f t="shared" si="2"/>
        <v>111892.5</v>
      </c>
      <c r="H38" s="21">
        <f t="shared" si="0"/>
        <v>7974</v>
      </c>
      <c r="I38" s="22">
        <f t="shared" si="3"/>
        <v>7974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-99262.56</v>
      </c>
      <c r="E39" s="13">
        <f t="shared" si="1"/>
        <v>-99262.56</v>
      </c>
      <c r="F39" s="19">
        <v>126221.55</v>
      </c>
      <c r="G39" s="15">
        <f t="shared" si="2"/>
        <v>126221.55</v>
      </c>
      <c r="H39" s="21">
        <f t="shared" si="0"/>
        <v>26958.990000000005</v>
      </c>
      <c r="I39" s="22">
        <f t="shared" si="3"/>
        <v>26958.990000000005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64376.649999999994</v>
      </c>
      <c r="E40" s="13">
        <f t="shared" si="1"/>
        <v>64376.649999999994</v>
      </c>
      <c r="F40" s="19">
        <v>616527.67500000005</v>
      </c>
      <c r="G40" s="15">
        <f t="shared" si="2"/>
        <v>616527.67500000005</v>
      </c>
      <c r="H40" s="21">
        <f t="shared" si="0"/>
        <v>680904.32500000007</v>
      </c>
      <c r="I40" s="22">
        <f t="shared" si="3"/>
        <v>680904.32500000007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-128779.5</v>
      </c>
      <c r="E41" s="13">
        <f t="shared" si="1"/>
        <v>-128779.5</v>
      </c>
      <c r="F41" s="19">
        <v>22394.5</v>
      </c>
      <c r="G41" s="15">
        <f t="shared" si="2"/>
        <v>22394.5</v>
      </c>
      <c r="H41" s="21">
        <f t="shared" si="0"/>
        <v>-106385</v>
      </c>
      <c r="I41" s="22">
        <f t="shared" si="3"/>
        <v>-106385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-126654.75</v>
      </c>
      <c r="E42" s="13">
        <f t="shared" si="1"/>
        <v>-126654.75</v>
      </c>
      <c r="F42" s="19">
        <v>30043.5</v>
      </c>
      <c r="G42" s="15">
        <f t="shared" si="2"/>
        <v>30043.5</v>
      </c>
      <c r="H42" s="21">
        <f t="shared" si="0"/>
        <v>-96611.25</v>
      </c>
      <c r="I42" s="22">
        <f t="shared" si="3"/>
        <v>-96611.25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-73857.03</v>
      </c>
      <c r="E43" s="13">
        <f t="shared" si="1"/>
        <v>-73857.03</v>
      </c>
      <c r="F43" s="19">
        <v>218020.64</v>
      </c>
      <c r="G43" s="15">
        <f t="shared" si="2"/>
        <v>218020.64</v>
      </c>
      <c r="H43" s="21">
        <f t="shared" si="0"/>
        <v>144163.61000000002</v>
      </c>
      <c r="I43" s="22">
        <f t="shared" si="3"/>
        <v>144163.61000000002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-122871.48999999999</v>
      </c>
      <c r="E44" s="13">
        <f t="shared" si="1"/>
        <v>-122871.48999999999</v>
      </c>
      <c r="F44" s="19">
        <v>40702.120000000003</v>
      </c>
      <c r="G44" s="15">
        <f t="shared" si="2"/>
        <v>40702.120000000003</v>
      </c>
      <c r="H44" s="21">
        <f t="shared" si="0"/>
        <v>-82169.37</v>
      </c>
      <c r="I44" s="22">
        <f t="shared" si="3"/>
        <v>-82169.37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-107014.45000000001</v>
      </c>
      <c r="E45" s="13">
        <f t="shared" si="1"/>
        <v>-107014.45000000001</v>
      </c>
      <c r="F45" s="19">
        <v>89942.225000000006</v>
      </c>
      <c r="G45" s="15">
        <f t="shared" si="2"/>
        <v>89942.225000000006</v>
      </c>
      <c r="H45" s="21">
        <f t="shared" si="0"/>
        <v>-17072.225000000006</v>
      </c>
      <c r="I45" s="22">
        <f t="shared" si="3"/>
        <v>-17072.225000000006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-23545.990000000005</v>
      </c>
      <c r="E46" s="13">
        <f t="shared" si="1"/>
        <v>-23545.990000000005</v>
      </c>
      <c r="F46" s="19">
        <v>370025.495</v>
      </c>
      <c r="G46" s="15">
        <f t="shared" si="2"/>
        <v>370025.495</v>
      </c>
      <c r="H46" s="21">
        <f t="shared" si="0"/>
        <v>346479.505</v>
      </c>
      <c r="I46" s="22">
        <f t="shared" si="3"/>
        <v>346479.505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-96026.75</v>
      </c>
      <c r="E47" s="13">
        <f t="shared" si="1"/>
        <v>-96026.75</v>
      </c>
      <c r="F47" s="19">
        <v>131075.75</v>
      </c>
      <c r="G47" s="15">
        <f t="shared" si="2"/>
        <v>131075.75</v>
      </c>
      <c r="H47" s="21">
        <f t="shared" si="0"/>
        <v>35049</v>
      </c>
      <c r="I47" s="22">
        <f t="shared" si="3"/>
        <v>35049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29667.460000000006</v>
      </c>
      <c r="E48" s="13">
        <f t="shared" si="1"/>
        <v>29667.460000000006</v>
      </c>
      <c r="F48" s="19">
        <v>496030.52</v>
      </c>
      <c r="G48" s="15">
        <f t="shared" si="2"/>
        <v>496030.52</v>
      </c>
      <c r="H48" s="21">
        <f t="shared" si="0"/>
        <v>525697.98</v>
      </c>
      <c r="I48" s="22">
        <f t="shared" si="3"/>
        <v>525697.98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-108194.76999999999</v>
      </c>
      <c r="E49" s="13">
        <f t="shared" si="1"/>
        <v>-108194.76999999999</v>
      </c>
      <c r="F49" s="19">
        <v>82216.384999999995</v>
      </c>
      <c r="G49" s="15">
        <f t="shared" si="2"/>
        <v>82216.384999999995</v>
      </c>
      <c r="H49" s="21">
        <f t="shared" si="0"/>
        <v>-25978.384999999995</v>
      </c>
      <c r="I49" s="22">
        <f t="shared" si="3"/>
        <v>-25978.384999999995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-45203.05</v>
      </c>
      <c r="E50" s="13">
        <f t="shared" si="1"/>
        <v>-45203.05</v>
      </c>
      <c r="F50" s="19">
        <v>304132.28000000003</v>
      </c>
      <c r="G50" s="15">
        <f t="shared" si="2"/>
        <v>304132.28000000003</v>
      </c>
      <c r="H50" s="21">
        <f t="shared" si="0"/>
        <v>258929.23000000004</v>
      </c>
      <c r="I50" s="22">
        <f t="shared" si="3"/>
        <v>258929.23000000004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-130725.75</v>
      </c>
      <c r="E51" s="13">
        <f t="shared" si="1"/>
        <v>-130725.75</v>
      </c>
      <c r="F51" s="19">
        <v>15388</v>
      </c>
      <c r="G51" s="15">
        <f t="shared" si="2"/>
        <v>15388</v>
      </c>
      <c r="H51" s="21">
        <f t="shared" si="0"/>
        <v>-115337.75</v>
      </c>
      <c r="I51" s="22">
        <f t="shared" si="3"/>
        <v>-115337.75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-131244</v>
      </c>
      <c r="E52" s="13">
        <f t="shared" si="1"/>
        <v>-131244</v>
      </c>
      <c r="F52" s="19">
        <v>13523</v>
      </c>
      <c r="G52" s="15">
        <f t="shared" si="2"/>
        <v>13523</v>
      </c>
      <c r="H52" s="21">
        <f t="shared" si="0"/>
        <v>-117721</v>
      </c>
      <c r="I52" s="22">
        <f t="shared" si="3"/>
        <v>-117721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-110412.4</v>
      </c>
      <c r="E53" s="13">
        <f t="shared" si="1"/>
        <v>-110412.4</v>
      </c>
      <c r="F53" s="19">
        <v>78027.074999999997</v>
      </c>
      <c r="G53" s="15">
        <f t="shared" si="2"/>
        <v>78027.074999999997</v>
      </c>
      <c r="H53" s="21">
        <f t="shared" si="0"/>
        <v>-32385.324999999997</v>
      </c>
      <c r="I53" s="22">
        <f t="shared" si="3"/>
        <v>-32385.324999999997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-123351.79999999999</v>
      </c>
      <c r="E54" s="13">
        <f t="shared" si="1"/>
        <v>-123351.79999999999</v>
      </c>
      <c r="F54" s="19">
        <v>38117.15</v>
      </c>
      <c r="G54" s="15">
        <f t="shared" si="2"/>
        <v>38117.15</v>
      </c>
      <c r="H54" s="21">
        <f t="shared" si="0"/>
        <v>-85234.65</v>
      </c>
      <c r="I54" s="22">
        <f t="shared" si="3"/>
        <v>-85234.65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103094.87</v>
      </c>
      <c r="E55" s="13">
        <f t="shared" si="1"/>
        <v>103094.87</v>
      </c>
      <c r="F55" s="19">
        <v>758177.5</v>
      </c>
      <c r="G55" s="15">
        <f t="shared" si="2"/>
        <v>758177.5</v>
      </c>
      <c r="H55" s="21">
        <f t="shared" si="0"/>
        <v>861272.37</v>
      </c>
      <c r="I55" s="22">
        <f t="shared" si="3"/>
        <v>861272.37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-98304.75</v>
      </c>
      <c r="E56" s="13">
        <f t="shared" si="1"/>
        <v>-98304.75</v>
      </c>
      <c r="F56" s="19">
        <v>132103</v>
      </c>
      <c r="G56" s="15">
        <f t="shared" si="2"/>
        <v>132103</v>
      </c>
      <c r="H56" s="21">
        <f t="shared" si="0"/>
        <v>33798.25</v>
      </c>
      <c r="I56" s="22">
        <f t="shared" si="3"/>
        <v>33798.25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-77762.789999999994</v>
      </c>
      <c r="E57" s="13">
        <f t="shared" si="1"/>
        <v>-77762.789999999994</v>
      </c>
      <c r="F57" s="19">
        <v>175813.9</v>
      </c>
      <c r="G57" s="15">
        <f t="shared" si="2"/>
        <v>175813.9</v>
      </c>
      <c r="H57" s="21">
        <f t="shared" si="0"/>
        <v>98051.11</v>
      </c>
      <c r="I57" s="22">
        <f t="shared" si="3"/>
        <v>98051.11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-111756.75</v>
      </c>
      <c r="E58" s="13">
        <f t="shared" si="1"/>
        <v>-111756.75</v>
      </c>
      <c r="F58" s="19">
        <v>83676.5</v>
      </c>
      <c r="G58" s="15">
        <f t="shared" si="2"/>
        <v>83676.5</v>
      </c>
      <c r="H58" s="21">
        <f t="shared" si="0"/>
        <v>-28080.25</v>
      </c>
      <c r="I58" s="22">
        <f t="shared" si="3"/>
        <v>-28080.25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-101339.48999999999</v>
      </c>
      <c r="E59" s="13">
        <f t="shared" si="1"/>
        <v>-101339.48999999999</v>
      </c>
      <c r="F59" s="19">
        <v>113347.495</v>
      </c>
      <c r="G59" s="15">
        <f t="shared" si="2"/>
        <v>113347.495</v>
      </c>
      <c r="H59" s="21">
        <f t="shared" si="0"/>
        <v>12008.005000000005</v>
      </c>
      <c r="I59" s="22">
        <f t="shared" si="3"/>
        <v>12008.005000000005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-120889.5</v>
      </c>
      <c r="E60" s="13">
        <f t="shared" si="1"/>
        <v>-120889.5</v>
      </c>
      <c r="F60" s="19">
        <v>50797.5</v>
      </c>
      <c r="G60" s="15">
        <f t="shared" si="2"/>
        <v>50797.5</v>
      </c>
      <c r="H60" s="21">
        <f t="shared" si="0"/>
        <v>-70092</v>
      </c>
      <c r="I60" s="22">
        <f t="shared" si="3"/>
        <v>-70092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-107440.25</v>
      </c>
      <c r="E61" s="26">
        <f t="shared" si="1"/>
        <v>-107440.25</v>
      </c>
      <c r="F61" s="27">
        <v>82609.375</v>
      </c>
      <c r="G61" s="28">
        <f t="shared" si="2"/>
        <v>82609.375</v>
      </c>
      <c r="H61" s="29">
        <f t="shared" si="0"/>
        <v>-24830.875</v>
      </c>
      <c r="I61" s="30">
        <f t="shared" si="3"/>
        <v>-24830.875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9" t="s">
        <v>3</v>
      </c>
      <c r="E64" s="90"/>
      <c r="F64" s="89" t="s">
        <v>4</v>
      </c>
      <c r="G64" s="90"/>
      <c r="H64" s="91" t="s">
        <v>5</v>
      </c>
      <c r="I64" s="92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82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4">SUM(D66:D66)</f>
        <v>2435.25</v>
      </c>
      <c r="F66" s="19">
        <v>8768</v>
      </c>
      <c r="G66" s="20">
        <f>F66</f>
        <v>8768</v>
      </c>
      <c r="H66" s="21">
        <f t="shared" ref="H66:H118" si="5">D66+F66</f>
        <v>11203.25</v>
      </c>
      <c r="I66" s="21">
        <f t="shared" ref="I66:I118" si="6">SUM(H66:H66)</f>
        <v>11203.25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4"/>
        <v>42252</v>
      </c>
      <c r="F67" s="19">
        <v>149988.54</v>
      </c>
      <c r="G67" s="20">
        <f t="shared" ref="G67:G118" si="7">F67</f>
        <v>149988.54</v>
      </c>
      <c r="H67" s="21">
        <f t="shared" si="5"/>
        <v>192240.54</v>
      </c>
      <c r="I67" s="22">
        <f t="shared" si="6"/>
        <v>192240.54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4"/>
        <v>15024</v>
      </c>
      <c r="F68" s="19">
        <v>53715.839999999997</v>
      </c>
      <c r="G68" s="20">
        <f t="shared" si="7"/>
        <v>53715.839999999997</v>
      </c>
      <c r="H68" s="21">
        <f t="shared" si="5"/>
        <v>68739.839999999997</v>
      </c>
      <c r="I68" s="22">
        <f t="shared" si="6"/>
        <v>68739.839999999997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4"/>
        <v>66622.5</v>
      </c>
      <c r="F69" s="19">
        <v>234910.14499999999</v>
      </c>
      <c r="G69" s="20">
        <f t="shared" si="7"/>
        <v>234910.14499999999</v>
      </c>
      <c r="H69" s="21">
        <f t="shared" si="5"/>
        <v>301532.64500000002</v>
      </c>
      <c r="I69" s="22">
        <f t="shared" si="6"/>
        <v>301532.64500000002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4"/>
        <v>4966.5</v>
      </c>
      <c r="F70" s="19">
        <v>17879.5</v>
      </c>
      <c r="G70" s="20">
        <f t="shared" si="7"/>
        <v>17879.5</v>
      </c>
      <c r="H70" s="21">
        <f t="shared" si="5"/>
        <v>22846</v>
      </c>
      <c r="I70" s="22">
        <f t="shared" si="6"/>
        <v>22846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4"/>
        <v>24687</v>
      </c>
      <c r="F71" s="19">
        <v>86234.59</v>
      </c>
      <c r="G71" s="20">
        <f t="shared" si="7"/>
        <v>86234.59</v>
      </c>
      <c r="H71" s="21">
        <f t="shared" si="5"/>
        <v>110921.59</v>
      </c>
      <c r="I71" s="22">
        <f t="shared" si="6"/>
        <v>110921.59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4"/>
        <v>31229.25</v>
      </c>
      <c r="F72" s="19">
        <v>111972.86</v>
      </c>
      <c r="G72" s="20">
        <f t="shared" si="7"/>
        <v>111972.86</v>
      </c>
      <c r="H72" s="21">
        <f t="shared" si="5"/>
        <v>143202.10999999999</v>
      </c>
      <c r="I72" s="22">
        <f t="shared" si="6"/>
        <v>143202.10999999999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4"/>
        <v>27303</v>
      </c>
      <c r="F73" s="19">
        <v>97293.97</v>
      </c>
      <c r="G73" s="20">
        <f t="shared" si="7"/>
        <v>97293.97</v>
      </c>
      <c r="H73" s="21">
        <f t="shared" si="5"/>
        <v>124596.97</v>
      </c>
      <c r="I73" s="22">
        <f t="shared" si="6"/>
        <v>124596.97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4"/>
        <v>12093</v>
      </c>
      <c r="F74" s="19">
        <v>43534.5</v>
      </c>
      <c r="G74" s="20">
        <f t="shared" si="7"/>
        <v>43534.5</v>
      </c>
      <c r="H74" s="21">
        <f t="shared" si="5"/>
        <v>55627.5</v>
      </c>
      <c r="I74" s="22">
        <f t="shared" si="6"/>
        <v>55627.5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4"/>
        <v>8283.75</v>
      </c>
      <c r="F75" s="19">
        <v>29820.5</v>
      </c>
      <c r="G75" s="20">
        <f t="shared" si="7"/>
        <v>29820.5</v>
      </c>
      <c r="H75" s="21">
        <f t="shared" si="5"/>
        <v>38104.25</v>
      </c>
      <c r="I75" s="22">
        <f t="shared" si="6"/>
        <v>38104.25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4"/>
        <v>12824.25</v>
      </c>
      <c r="F76" s="19">
        <v>46168</v>
      </c>
      <c r="G76" s="20">
        <f t="shared" si="7"/>
        <v>46168</v>
      </c>
      <c r="H76" s="21">
        <f t="shared" si="5"/>
        <v>58992.25</v>
      </c>
      <c r="I76" s="22">
        <f t="shared" si="6"/>
        <v>58992.25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4"/>
        <v>20277</v>
      </c>
      <c r="F77" s="19">
        <v>72546.664999999994</v>
      </c>
      <c r="G77" s="20">
        <f t="shared" si="7"/>
        <v>72546.664999999994</v>
      </c>
      <c r="H77" s="21">
        <f t="shared" si="5"/>
        <v>92823.664999999994</v>
      </c>
      <c r="I77" s="22">
        <f t="shared" si="6"/>
        <v>92823.664999999994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4"/>
        <v>345674.25</v>
      </c>
      <c r="F78" s="19">
        <v>1219106.23</v>
      </c>
      <c r="G78" s="20">
        <f t="shared" si="7"/>
        <v>1219106.23</v>
      </c>
      <c r="H78" s="21">
        <f t="shared" si="5"/>
        <v>1564780.48</v>
      </c>
      <c r="I78" s="22">
        <f t="shared" si="6"/>
        <v>1564780.48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4"/>
        <v>5920.5</v>
      </c>
      <c r="F79" s="19">
        <v>21312.5</v>
      </c>
      <c r="G79" s="20">
        <f t="shared" si="7"/>
        <v>21312.5</v>
      </c>
      <c r="H79" s="21">
        <f t="shared" si="5"/>
        <v>27233</v>
      </c>
      <c r="I79" s="22">
        <f t="shared" si="6"/>
        <v>27233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4"/>
        <v>10833</v>
      </c>
      <c r="F80" s="19">
        <v>37774.28</v>
      </c>
      <c r="G80" s="20">
        <f t="shared" si="7"/>
        <v>37774.28</v>
      </c>
      <c r="H80" s="21">
        <f t="shared" si="5"/>
        <v>48607.28</v>
      </c>
      <c r="I80" s="22">
        <f t="shared" si="6"/>
        <v>48607.28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4"/>
        <v>26130</v>
      </c>
      <c r="F81" s="19">
        <v>91461.414999999994</v>
      </c>
      <c r="G81" s="20">
        <f t="shared" si="7"/>
        <v>91461.414999999994</v>
      </c>
      <c r="H81" s="21">
        <f t="shared" si="5"/>
        <v>117591.41499999999</v>
      </c>
      <c r="I81" s="22">
        <f t="shared" si="6"/>
        <v>117591.41499999999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4"/>
        <v>41350.5</v>
      </c>
      <c r="F82" s="19">
        <v>148415.44500000001</v>
      </c>
      <c r="G82" s="20">
        <f t="shared" si="7"/>
        <v>148415.44500000001</v>
      </c>
      <c r="H82" s="21">
        <f t="shared" si="5"/>
        <v>189765.94500000001</v>
      </c>
      <c r="I82" s="22">
        <f t="shared" si="6"/>
        <v>189765.94500000001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4"/>
        <v>69130.5</v>
      </c>
      <c r="F83" s="19">
        <v>242956.785</v>
      </c>
      <c r="G83" s="20">
        <f t="shared" si="7"/>
        <v>242956.785</v>
      </c>
      <c r="H83" s="21">
        <f t="shared" si="5"/>
        <v>312087.28500000003</v>
      </c>
      <c r="I83" s="22">
        <f t="shared" si="6"/>
        <v>312087.28500000003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4"/>
        <v>12598.5</v>
      </c>
      <c r="F84" s="19">
        <v>44593.15</v>
      </c>
      <c r="G84" s="20">
        <f t="shared" si="7"/>
        <v>44593.15</v>
      </c>
      <c r="H84" s="21">
        <f t="shared" si="5"/>
        <v>57191.65</v>
      </c>
      <c r="I84" s="22">
        <f t="shared" si="6"/>
        <v>57191.65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4"/>
        <v>56890.5</v>
      </c>
      <c r="F85" s="19">
        <v>202285.43</v>
      </c>
      <c r="G85" s="20">
        <f t="shared" si="7"/>
        <v>202285.43</v>
      </c>
      <c r="H85" s="21">
        <f t="shared" si="5"/>
        <v>259175.93</v>
      </c>
      <c r="I85" s="22">
        <f t="shared" si="6"/>
        <v>259175.93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4"/>
        <v>34542</v>
      </c>
      <c r="F86" s="19">
        <v>123178.8</v>
      </c>
      <c r="G86" s="20">
        <f t="shared" si="7"/>
        <v>123178.8</v>
      </c>
      <c r="H86" s="21">
        <f t="shared" si="5"/>
        <v>157720.79999999999</v>
      </c>
      <c r="I86" s="22">
        <f t="shared" si="6"/>
        <v>157720.79999999999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4"/>
        <v>4767.75</v>
      </c>
      <c r="F87" s="19">
        <v>17165</v>
      </c>
      <c r="G87" s="20">
        <f t="shared" si="7"/>
        <v>17165</v>
      </c>
      <c r="H87" s="21">
        <f t="shared" si="5"/>
        <v>21932.75</v>
      </c>
      <c r="I87" s="22">
        <f t="shared" si="6"/>
        <v>21932.75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4"/>
        <v>17299.5</v>
      </c>
      <c r="F88" s="19">
        <v>60960.29</v>
      </c>
      <c r="G88" s="20">
        <f t="shared" si="7"/>
        <v>60960.29</v>
      </c>
      <c r="H88" s="21">
        <f t="shared" si="5"/>
        <v>78259.790000000008</v>
      </c>
      <c r="I88" s="22">
        <f t="shared" si="6"/>
        <v>78259.790000000008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4"/>
        <v>20002.5</v>
      </c>
      <c r="F89" s="19">
        <v>71486.070000000007</v>
      </c>
      <c r="G89" s="20">
        <f t="shared" si="7"/>
        <v>71486.070000000007</v>
      </c>
      <c r="H89" s="21">
        <f t="shared" si="5"/>
        <v>91488.57</v>
      </c>
      <c r="I89" s="22">
        <f t="shared" si="6"/>
        <v>91488.57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4"/>
        <v>5610</v>
      </c>
      <c r="F90" s="19">
        <v>19958.145</v>
      </c>
      <c r="G90" s="20">
        <f t="shared" si="7"/>
        <v>19958.145</v>
      </c>
      <c r="H90" s="21">
        <f t="shared" si="5"/>
        <v>25568.145</v>
      </c>
      <c r="I90" s="22">
        <f t="shared" si="6"/>
        <v>25568.145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4"/>
        <v>16287</v>
      </c>
      <c r="F91" s="19">
        <v>58090.31</v>
      </c>
      <c r="G91" s="20">
        <f t="shared" si="7"/>
        <v>58090.31</v>
      </c>
      <c r="H91" s="21">
        <f t="shared" si="5"/>
        <v>74377.31</v>
      </c>
      <c r="I91" s="22">
        <f t="shared" si="6"/>
        <v>74377.31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4"/>
        <v>85264.5</v>
      </c>
      <c r="F92" s="19">
        <v>303582.66499999998</v>
      </c>
      <c r="G92" s="20">
        <f t="shared" si="7"/>
        <v>303582.66499999998</v>
      </c>
      <c r="H92" s="21">
        <f t="shared" si="5"/>
        <v>388847.16499999998</v>
      </c>
      <c r="I92" s="22">
        <f t="shared" si="6"/>
        <v>388847.16499999998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4"/>
        <v>6165</v>
      </c>
      <c r="F93" s="19">
        <v>21904.785</v>
      </c>
      <c r="G93" s="20">
        <f t="shared" si="7"/>
        <v>21904.785</v>
      </c>
      <c r="H93" s="21">
        <f t="shared" si="5"/>
        <v>28069.785</v>
      </c>
      <c r="I93" s="22">
        <f t="shared" si="6"/>
        <v>28069.785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4"/>
        <v>54742.5</v>
      </c>
      <c r="F94" s="19">
        <v>193837.47</v>
      </c>
      <c r="G94" s="20">
        <f t="shared" si="7"/>
        <v>193837.47</v>
      </c>
      <c r="H94" s="21">
        <f t="shared" si="5"/>
        <v>248579.97</v>
      </c>
      <c r="I94" s="22">
        <f t="shared" si="6"/>
        <v>248579.97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4"/>
        <v>31144.5</v>
      </c>
      <c r="F95" s="19">
        <v>109277.215</v>
      </c>
      <c r="G95" s="20">
        <f t="shared" si="7"/>
        <v>109277.215</v>
      </c>
      <c r="H95" s="21">
        <f t="shared" si="5"/>
        <v>140421.715</v>
      </c>
      <c r="I95" s="22">
        <f t="shared" si="6"/>
        <v>140421.715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4"/>
        <v>98613.75</v>
      </c>
      <c r="F96" s="19">
        <v>353731.47499999998</v>
      </c>
      <c r="G96" s="20">
        <f t="shared" si="7"/>
        <v>353731.47499999998</v>
      </c>
      <c r="H96" s="21">
        <f t="shared" si="5"/>
        <v>452345.22499999998</v>
      </c>
      <c r="I96" s="22">
        <f t="shared" si="6"/>
        <v>452345.22499999998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4"/>
        <v>38568.75</v>
      </c>
      <c r="F97" s="19">
        <v>138217.39000000001</v>
      </c>
      <c r="G97" s="20">
        <f t="shared" si="7"/>
        <v>138217.39000000001</v>
      </c>
      <c r="H97" s="21">
        <f t="shared" si="5"/>
        <v>176786.14</v>
      </c>
      <c r="I97" s="22">
        <f t="shared" si="6"/>
        <v>176786.14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4"/>
        <v>54710.25</v>
      </c>
      <c r="F98" s="19">
        <v>195391.685</v>
      </c>
      <c r="G98" s="20">
        <f t="shared" si="7"/>
        <v>195391.685</v>
      </c>
      <c r="H98" s="21">
        <f t="shared" si="5"/>
        <v>250101.935</v>
      </c>
      <c r="I98" s="22">
        <f t="shared" si="6"/>
        <v>250101.935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4"/>
        <v>33531</v>
      </c>
      <c r="F99" s="19">
        <v>120711.5</v>
      </c>
      <c r="G99" s="20">
        <f t="shared" si="7"/>
        <v>120711.5</v>
      </c>
      <c r="H99" s="21">
        <f t="shared" si="5"/>
        <v>154242.5</v>
      </c>
      <c r="I99" s="22">
        <f t="shared" si="6"/>
        <v>154242.5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4"/>
        <v>33615.75</v>
      </c>
      <c r="F100" s="19">
        <v>120308.33</v>
      </c>
      <c r="G100" s="20">
        <f t="shared" si="7"/>
        <v>120308.33</v>
      </c>
      <c r="H100" s="21">
        <f t="shared" si="5"/>
        <v>153924.08000000002</v>
      </c>
      <c r="I100" s="22">
        <f t="shared" si="6"/>
        <v>153924.08000000002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4"/>
        <v>26559.75</v>
      </c>
      <c r="F101" s="19">
        <v>95615.5</v>
      </c>
      <c r="G101" s="20">
        <f t="shared" si="7"/>
        <v>95615.5</v>
      </c>
      <c r="H101" s="21">
        <f t="shared" si="5"/>
        <v>122175.25</v>
      </c>
      <c r="I101" s="22">
        <f t="shared" si="6"/>
        <v>122175.25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4"/>
        <v>23552.25</v>
      </c>
      <c r="F102" s="19">
        <v>83654.074999999997</v>
      </c>
      <c r="G102" s="20">
        <f t="shared" si="7"/>
        <v>83654.074999999997</v>
      </c>
      <c r="H102" s="21">
        <f t="shared" si="5"/>
        <v>107206.325</v>
      </c>
      <c r="I102" s="22">
        <f t="shared" si="6"/>
        <v>107206.325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4"/>
        <v>15041.25</v>
      </c>
      <c r="F103" s="19">
        <v>53605.35</v>
      </c>
      <c r="G103" s="20">
        <f t="shared" si="7"/>
        <v>53605.35</v>
      </c>
      <c r="H103" s="21">
        <f t="shared" si="5"/>
        <v>68646.600000000006</v>
      </c>
      <c r="I103" s="22">
        <f t="shared" si="6"/>
        <v>68646.600000000006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4"/>
        <v>30532.5</v>
      </c>
      <c r="F104" s="19">
        <v>109152.785</v>
      </c>
      <c r="G104" s="20">
        <f t="shared" si="7"/>
        <v>109152.785</v>
      </c>
      <c r="H104" s="21">
        <f t="shared" si="5"/>
        <v>139685.285</v>
      </c>
      <c r="I104" s="22">
        <f t="shared" si="6"/>
        <v>139685.285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4"/>
        <v>5325.75</v>
      </c>
      <c r="F105" s="19">
        <v>19172</v>
      </c>
      <c r="G105" s="20">
        <f t="shared" si="7"/>
        <v>19172</v>
      </c>
      <c r="H105" s="21">
        <f t="shared" si="5"/>
        <v>24497.75</v>
      </c>
      <c r="I105" s="22">
        <f t="shared" si="6"/>
        <v>24497.75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4"/>
        <v>10668</v>
      </c>
      <c r="F106" s="19">
        <v>38112.74</v>
      </c>
      <c r="G106" s="20">
        <f t="shared" si="7"/>
        <v>38112.74</v>
      </c>
      <c r="H106" s="21">
        <f t="shared" si="5"/>
        <v>48780.74</v>
      </c>
      <c r="I106" s="22">
        <f t="shared" si="6"/>
        <v>48780.74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4"/>
        <v>1973.25</v>
      </c>
      <c r="F107" s="19">
        <v>7102.5</v>
      </c>
      <c r="G107" s="20">
        <f t="shared" si="7"/>
        <v>7102.5</v>
      </c>
      <c r="H107" s="21">
        <f t="shared" si="5"/>
        <v>9075.75</v>
      </c>
      <c r="I107" s="22">
        <f t="shared" si="6"/>
        <v>9075.75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4"/>
        <v>46844.25</v>
      </c>
      <c r="F108" s="19">
        <v>168135.005</v>
      </c>
      <c r="G108" s="20">
        <f t="shared" si="7"/>
        <v>168135.005</v>
      </c>
      <c r="H108" s="21">
        <f t="shared" si="5"/>
        <v>214979.255</v>
      </c>
      <c r="I108" s="22">
        <f t="shared" si="6"/>
        <v>214979.255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4"/>
        <v>30334.5</v>
      </c>
      <c r="F109" s="19">
        <v>108400.2</v>
      </c>
      <c r="G109" s="20">
        <f t="shared" si="7"/>
        <v>108400.2</v>
      </c>
      <c r="H109" s="21">
        <f t="shared" si="5"/>
        <v>138734.70000000001</v>
      </c>
      <c r="I109" s="22">
        <f t="shared" si="6"/>
        <v>138734.70000000001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4"/>
        <v>220722</v>
      </c>
      <c r="F110" s="19">
        <v>785439.35</v>
      </c>
      <c r="G110" s="20">
        <f t="shared" si="7"/>
        <v>785439.35</v>
      </c>
      <c r="H110" s="21">
        <f t="shared" si="5"/>
        <v>1006161.35</v>
      </c>
      <c r="I110" s="22">
        <f t="shared" si="6"/>
        <v>1006161.35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4"/>
        <v>11807.25</v>
      </c>
      <c r="F111" s="19">
        <v>41637.495000000003</v>
      </c>
      <c r="G111" s="20">
        <f t="shared" si="7"/>
        <v>41637.495000000003</v>
      </c>
      <c r="H111" s="21">
        <f t="shared" si="5"/>
        <v>53444.745000000003</v>
      </c>
      <c r="I111" s="22">
        <f t="shared" si="6"/>
        <v>53444.745000000003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4"/>
        <v>7878.75</v>
      </c>
      <c r="F112" s="19">
        <v>28363</v>
      </c>
      <c r="G112" s="20">
        <f t="shared" si="7"/>
        <v>28363</v>
      </c>
      <c r="H112" s="21">
        <f t="shared" si="5"/>
        <v>36241.75</v>
      </c>
      <c r="I112" s="22">
        <f t="shared" si="6"/>
        <v>36241.75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4"/>
        <v>14649</v>
      </c>
      <c r="F113" s="19">
        <v>52737.5</v>
      </c>
      <c r="G113" s="20">
        <f t="shared" si="7"/>
        <v>52737.5</v>
      </c>
      <c r="H113" s="21">
        <f t="shared" si="5"/>
        <v>67386.5</v>
      </c>
      <c r="I113" s="22">
        <f t="shared" si="6"/>
        <v>67386.5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4"/>
        <v>54810</v>
      </c>
      <c r="F114" s="19">
        <v>192428.65</v>
      </c>
      <c r="G114" s="20">
        <f t="shared" si="7"/>
        <v>192428.65</v>
      </c>
      <c r="H114" s="21">
        <f t="shared" si="5"/>
        <v>247238.65</v>
      </c>
      <c r="I114" s="22">
        <f t="shared" si="6"/>
        <v>247238.65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4"/>
        <v>28158.75</v>
      </c>
      <c r="F115" s="19">
        <v>100850.81</v>
      </c>
      <c r="G115" s="20">
        <f t="shared" si="7"/>
        <v>100850.81</v>
      </c>
      <c r="H115" s="21">
        <f t="shared" si="5"/>
        <v>129009.56</v>
      </c>
      <c r="I115" s="22">
        <f t="shared" si="6"/>
        <v>129009.56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4"/>
        <v>44941.5</v>
      </c>
      <c r="F116" s="19">
        <v>160793.08499999999</v>
      </c>
      <c r="G116" s="20">
        <f t="shared" si="7"/>
        <v>160793.08499999999</v>
      </c>
      <c r="H116" s="21">
        <f t="shared" si="5"/>
        <v>205734.58499999999</v>
      </c>
      <c r="I116" s="22">
        <f t="shared" si="6"/>
        <v>205734.58499999999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4"/>
        <v>11833.5</v>
      </c>
      <c r="F117" s="19">
        <v>42043.360000000001</v>
      </c>
      <c r="G117" s="20">
        <f t="shared" si="7"/>
        <v>42043.360000000001</v>
      </c>
      <c r="H117" s="21">
        <f t="shared" si="5"/>
        <v>53876.86</v>
      </c>
      <c r="I117" s="22">
        <f t="shared" si="6"/>
        <v>53876.86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4"/>
        <v>7675.5</v>
      </c>
      <c r="F118" s="19">
        <v>27506.5</v>
      </c>
      <c r="G118" s="20">
        <f t="shared" si="7"/>
        <v>27506.5</v>
      </c>
      <c r="H118" s="21">
        <f t="shared" si="5"/>
        <v>35182</v>
      </c>
      <c r="I118" s="22">
        <f t="shared" si="6"/>
        <v>35182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8">SUM(D15:D118)</f>
        <v>-2421876.0499999998</v>
      </c>
      <c r="E119" s="42">
        <f t="shared" si="8"/>
        <v>-2421876.0499999998</v>
      </c>
      <c r="F119" s="43">
        <f t="shared" si="8"/>
        <v>13318462.014999999</v>
      </c>
      <c r="G119" s="43">
        <f t="shared" si="8"/>
        <v>13318462.014999999</v>
      </c>
      <c r="H119" s="43">
        <f t="shared" si="8"/>
        <v>10896585.965</v>
      </c>
      <c r="I119" s="44">
        <f t="shared" si="8"/>
        <v>10896585.965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4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3">
        <v>45134</v>
      </c>
      <c r="H151" s="83"/>
      <c r="I151" s="8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4"/>
      <c r="H152" s="84"/>
      <c r="I152" s="84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fkGnUPHQzzBETzgTQl5wFwj7tD3kKejx/zlYV7dVh5UjtIcsovzshGR1Fm51lBP0n+w1oaQ4PQp4vOn4yCfeTA==" saltValue="dl6pTtoMtVRqIvxKIdvtTA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5AB8-0E48-45D8-AB19-0AC689048E13}">
  <dimension ref="A1:WVL156"/>
  <sheetViews>
    <sheetView topLeftCell="A10" zoomScale="130" zoomScaleNormal="130" workbookViewId="0">
      <selection activeCell="G152" sqref="G152:I152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285</v>
      </c>
    </row>
    <row r="5" spans="1:9" ht="11.5" x14ac:dyDescent="0.25">
      <c r="E5" s="68"/>
    </row>
    <row r="6" spans="1:9" ht="11.5" x14ac:dyDescent="0.25">
      <c r="D6" s="85" t="s">
        <v>276</v>
      </c>
      <c r="E6" s="85"/>
      <c r="F6" s="85"/>
      <c r="G6" s="85"/>
      <c r="H6" s="85"/>
      <c r="I6" s="78"/>
    </row>
    <row r="7" spans="1:9" ht="11.5" x14ac:dyDescent="0.25">
      <c r="D7" s="86" t="s">
        <v>277</v>
      </c>
      <c r="E7" s="86"/>
      <c r="F7" s="86"/>
      <c r="G7" s="86"/>
      <c r="H7" s="86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7" t="s">
        <v>3</v>
      </c>
      <c r="E13" s="88"/>
      <c r="F13" s="87" t="s">
        <v>4</v>
      </c>
      <c r="G13" s="88"/>
      <c r="H13" s="87" t="s">
        <v>5</v>
      </c>
      <c r="I13" s="88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66448.5</v>
      </c>
      <c r="E15" s="13">
        <f>D15</f>
        <v>66448.5</v>
      </c>
      <c r="F15" s="14">
        <v>-117007.54</v>
      </c>
      <c r="G15" s="15">
        <v>-117007.54</v>
      </c>
      <c r="H15" s="16">
        <f t="shared" ref="H15:H61" si="0">D15+F15</f>
        <v>-50559.039999999994</v>
      </c>
      <c r="I15" s="17">
        <f>SUM(H15:H15)</f>
        <v>-50559.039999999994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11354.25</v>
      </c>
      <c r="E16" s="13">
        <f t="shared" ref="E16:E61" si="1">D16</f>
        <v>11354.25</v>
      </c>
      <c r="F16" s="14">
        <v>-133737.29999999999</v>
      </c>
      <c r="G16" s="15">
        <v>-133737.29999999999</v>
      </c>
      <c r="H16" s="21">
        <f t="shared" si="0"/>
        <v>-122383.04999999999</v>
      </c>
      <c r="I16" s="22">
        <f t="shared" ref="I16:I61" si="2">SUM(H16:H16)</f>
        <v>-122383.04999999999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4">
        <v>-135000</v>
      </c>
      <c r="G17" s="15">
        <v>-135000</v>
      </c>
      <c r="H17" s="21">
        <f t="shared" si="0"/>
        <v>-130188</v>
      </c>
      <c r="I17" s="22">
        <f t="shared" si="2"/>
        <v>-130188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15319.5</v>
      </c>
      <c r="E18" s="13">
        <f t="shared" si="1"/>
        <v>15319.5</v>
      </c>
      <c r="F18" s="14">
        <v>-134808.81</v>
      </c>
      <c r="G18" s="15">
        <v>-134808.81</v>
      </c>
      <c r="H18" s="21">
        <f t="shared" si="0"/>
        <v>-119489.31</v>
      </c>
      <c r="I18" s="22">
        <f t="shared" si="2"/>
        <v>-119489.31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4">
        <v>-135000</v>
      </c>
      <c r="G19" s="15">
        <v>-135000</v>
      </c>
      <c r="H19" s="21">
        <f t="shared" si="0"/>
        <v>-124411.5</v>
      </c>
      <c r="I19" s="22">
        <f t="shared" si="2"/>
        <v>-124411.5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4">
        <v>-135000</v>
      </c>
      <c r="G20" s="15">
        <v>-135000</v>
      </c>
      <c r="H20" s="21">
        <f t="shared" si="0"/>
        <v>-129170.25</v>
      </c>
      <c r="I20" s="22">
        <f t="shared" si="2"/>
        <v>-129170.25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24058.5</v>
      </c>
      <c r="E21" s="13">
        <f t="shared" si="1"/>
        <v>24058.5</v>
      </c>
      <c r="F21" s="14">
        <v>-132410.48000000001</v>
      </c>
      <c r="G21" s="15">
        <v>-132410.48000000001</v>
      </c>
      <c r="H21" s="21">
        <f t="shared" si="0"/>
        <v>-108351.98000000001</v>
      </c>
      <c r="I21" s="22">
        <f t="shared" si="2"/>
        <v>-108351.98000000001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12046.5</v>
      </c>
      <c r="E22" s="13">
        <f t="shared" si="1"/>
        <v>12046.5</v>
      </c>
      <c r="F22" s="14">
        <v>-133810.22</v>
      </c>
      <c r="G22" s="15">
        <v>-133810.22</v>
      </c>
      <c r="H22" s="21">
        <f t="shared" si="0"/>
        <v>-121763.72</v>
      </c>
      <c r="I22" s="22">
        <f t="shared" si="2"/>
        <v>-121763.72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20250</v>
      </c>
      <c r="E23" s="13">
        <f t="shared" si="1"/>
        <v>20250</v>
      </c>
      <c r="F23" s="14">
        <v>-133169.35</v>
      </c>
      <c r="G23" s="15">
        <v>-133169.35</v>
      </c>
      <c r="H23" s="21">
        <f t="shared" si="0"/>
        <v>-112919.35</v>
      </c>
      <c r="I23" s="22">
        <f t="shared" si="2"/>
        <v>-112919.35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43006.5</v>
      </c>
      <c r="E24" s="13">
        <f t="shared" si="1"/>
        <v>43006.5</v>
      </c>
      <c r="F24" s="14">
        <v>-132092.69</v>
      </c>
      <c r="G24" s="15">
        <v>-132092.69</v>
      </c>
      <c r="H24" s="21">
        <f t="shared" si="0"/>
        <v>-89086.19</v>
      </c>
      <c r="I24" s="22">
        <f t="shared" si="2"/>
        <v>-89086.19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94851.75</v>
      </c>
      <c r="E25" s="13">
        <f t="shared" si="1"/>
        <v>94851.75</v>
      </c>
      <c r="F25" s="14">
        <v>-131834.99</v>
      </c>
      <c r="G25" s="15">
        <v>-131834.99</v>
      </c>
      <c r="H25" s="21">
        <f t="shared" si="0"/>
        <v>-36983.239999999991</v>
      </c>
      <c r="I25" s="22">
        <f t="shared" si="2"/>
        <v>-36983.239999999991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38883.75</v>
      </c>
      <c r="E26" s="13">
        <f t="shared" si="1"/>
        <v>38883.75</v>
      </c>
      <c r="F26" s="14">
        <v>-131872.91</v>
      </c>
      <c r="G26" s="15">
        <v>-131872.91</v>
      </c>
      <c r="H26" s="21">
        <f t="shared" si="0"/>
        <v>-92989.16</v>
      </c>
      <c r="I26" s="22">
        <f t="shared" si="2"/>
        <v>-92989.16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53356.5</v>
      </c>
      <c r="E27" s="13">
        <f t="shared" si="1"/>
        <v>53356.5</v>
      </c>
      <c r="F27" s="14">
        <v>-131900.76</v>
      </c>
      <c r="G27" s="15">
        <v>-131900.76</v>
      </c>
      <c r="H27" s="21">
        <f t="shared" si="0"/>
        <v>-78544.260000000009</v>
      </c>
      <c r="I27" s="22">
        <f t="shared" si="2"/>
        <v>-78544.260000000009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32152.5</v>
      </c>
      <c r="E28" s="13">
        <f t="shared" si="1"/>
        <v>32152.5</v>
      </c>
      <c r="F28" s="14">
        <v>-127295.29</v>
      </c>
      <c r="G28" s="15">
        <v>-127295.29</v>
      </c>
      <c r="H28" s="21">
        <f t="shared" si="0"/>
        <v>-95142.79</v>
      </c>
      <c r="I28" s="22">
        <f t="shared" si="2"/>
        <v>-95142.79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4">
        <v>-135000</v>
      </c>
      <c r="G29" s="15">
        <v>-135000</v>
      </c>
      <c r="H29" s="21">
        <f t="shared" si="0"/>
        <v>-132807</v>
      </c>
      <c r="I29" s="22">
        <f t="shared" si="2"/>
        <v>-132807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18451.5</v>
      </c>
      <c r="E30" s="13">
        <f t="shared" si="1"/>
        <v>18451.5</v>
      </c>
      <c r="F30" s="14">
        <v>-133802.60999999999</v>
      </c>
      <c r="G30" s="15">
        <v>-133802.60999999999</v>
      </c>
      <c r="H30" s="21">
        <f t="shared" si="0"/>
        <v>-115351.10999999999</v>
      </c>
      <c r="I30" s="22">
        <f t="shared" si="2"/>
        <v>-115351.10999999999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10270.5</v>
      </c>
      <c r="E31" s="13">
        <f t="shared" si="1"/>
        <v>10270.5</v>
      </c>
      <c r="F31" s="14">
        <v>-134050</v>
      </c>
      <c r="G31" s="15">
        <v>-134050</v>
      </c>
      <c r="H31" s="21">
        <f t="shared" si="0"/>
        <v>-123779.5</v>
      </c>
      <c r="I31" s="22">
        <f t="shared" si="2"/>
        <v>-123779.5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53661</v>
      </c>
      <c r="E32" s="13">
        <f t="shared" si="1"/>
        <v>53661</v>
      </c>
      <c r="F32" s="14">
        <v>-125140.75</v>
      </c>
      <c r="G32" s="15">
        <v>-125140.75</v>
      </c>
      <c r="H32" s="21">
        <f t="shared" si="0"/>
        <v>-71479.75</v>
      </c>
      <c r="I32" s="22">
        <f t="shared" si="2"/>
        <v>-71479.75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16709.25</v>
      </c>
      <c r="E33" s="13">
        <f t="shared" si="1"/>
        <v>16709.25</v>
      </c>
      <c r="F33" s="14">
        <v>-134595.12</v>
      </c>
      <c r="G33" s="15">
        <v>-134595.12</v>
      </c>
      <c r="H33" s="21">
        <f t="shared" si="0"/>
        <v>-117885.87</v>
      </c>
      <c r="I33" s="22">
        <f t="shared" si="2"/>
        <v>-117885.87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4">
        <v>-135000</v>
      </c>
      <c r="G34" s="15">
        <v>-135000</v>
      </c>
      <c r="H34" s="21">
        <f t="shared" si="0"/>
        <v>-123047.25</v>
      </c>
      <c r="I34" s="22">
        <f t="shared" si="2"/>
        <v>-123047.25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4">
        <v>-135000</v>
      </c>
      <c r="G35" s="15">
        <v>-135000</v>
      </c>
      <c r="H35" s="21">
        <f t="shared" si="0"/>
        <v>-127826.25</v>
      </c>
      <c r="I35" s="22">
        <f t="shared" si="2"/>
        <v>-127826.25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4">
        <v>-135000</v>
      </c>
      <c r="G36" s="15">
        <v>-135000</v>
      </c>
      <c r="H36" s="21">
        <f t="shared" si="0"/>
        <v>-130315.5</v>
      </c>
      <c r="I36" s="22">
        <f t="shared" si="2"/>
        <v>-130315.5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49495.5</v>
      </c>
      <c r="E37" s="13">
        <f t="shared" si="1"/>
        <v>49495.5</v>
      </c>
      <c r="F37" s="14">
        <v>-130177.89</v>
      </c>
      <c r="G37" s="15">
        <v>-130177.89</v>
      </c>
      <c r="H37" s="21">
        <f t="shared" si="0"/>
        <v>-80682.39</v>
      </c>
      <c r="I37" s="22">
        <f t="shared" si="2"/>
        <v>-80682.39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4">
        <v>-135000</v>
      </c>
      <c r="G38" s="15">
        <v>-135000</v>
      </c>
      <c r="H38" s="21">
        <f t="shared" si="0"/>
        <v>-103918.5</v>
      </c>
      <c r="I38" s="22">
        <f t="shared" si="2"/>
        <v>-103918.5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35181.75</v>
      </c>
      <c r="E39" s="13">
        <f t="shared" si="1"/>
        <v>35181.75</v>
      </c>
      <c r="F39" s="14">
        <v>-134444.31</v>
      </c>
      <c r="G39" s="15">
        <v>-134444.31</v>
      </c>
      <c r="H39" s="21">
        <f t="shared" si="0"/>
        <v>-99262.56</v>
      </c>
      <c r="I39" s="22">
        <f t="shared" si="2"/>
        <v>-99262.56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174687</v>
      </c>
      <c r="E40" s="13">
        <f t="shared" si="1"/>
        <v>174687</v>
      </c>
      <c r="F40" s="14">
        <v>-110310.35</v>
      </c>
      <c r="G40" s="15">
        <v>-110310.35</v>
      </c>
      <c r="H40" s="21">
        <f t="shared" si="0"/>
        <v>64376.649999999994</v>
      </c>
      <c r="I40" s="22">
        <f t="shared" si="2"/>
        <v>64376.649999999994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4">
        <v>-135000</v>
      </c>
      <c r="G41" s="15">
        <v>-135000</v>
      </c>
      <c r="H41" s="21">
        <f t="shared" si="0"/>
        <v>-128779.5</v>
      </c>
      <c r="I41" s="22">
        <f t="shared" si="2"/>
        <v>-128779.5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4">
        <v>-135000</v>
      </c>
      <c r="G42" s="15">
        <v>-135000</v>
      </c>
      <c r="H42" s="21">
        <f t="shared" si="0"/>
        <v>-126654.75</v>
      </c>
      <c r="I42" s="22">
        <f t="shared" si="2"/>
        <v>-126654.75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60632.25</v>
      </c>
      <c r="E43" s="13">
        <f t="shared" si="1"/>
        <v>60632.25</v>
      </c>
      <c r="F43" s="14">
        <v>-134489.28</v>
      </c>
      <c r="G43" s="15">
        <v>-134489.28</v>
      </c>
      <c r="H43" s="21">
        <f t="shared" si="0"/>
        <v>-73857.03</v>
      </c>
      <c r="I43" s="22">
        <f t="shared" si="2"/>
        <v>-73857.03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11406.75</v>
      </c>
      <c r="E44" s="13">
        <f t="shared" si="1"/>
        <v>11406.75</v>
      </c>
      <c r="F44" s="14">
        <v>-134278.24</v>
      </c>
      <c r="G44" s="15">
        <v>-134278.24</v>
      </c>
      <c r="H44" s="21">
        <f t="shared" si="0"/>
        <v>-122871.48999999999</v>
      </c>
      <c r="I44" s="22">
        <f t="shared" si="2"/>
        <v>-122871.48999999999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25350</v>
      </c>
      <c r="E45" s="13">
        <f t="shared" si="1"/>
        <v>25350</v>
      </c>
      <c r="F45" s="14">
        <v>-132364.45000000001</v>
      </c>
      <c r="G45" s="15">
        <v>-132364.45000000001</v>
      </c>
      <c r="H45" s="21">
        <f t="shared" si="0"/>
        <v>-107014.45000000001</v>
      </c>
      <c r="I45" s="22">
        <f t="shared" si="2"/>
        <v>-107014.45000000001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103842</v>
      </c>
      <c r="E46" s="13">
        <f t="shared" si="1"/>
        <v>103842</v>
      </c>
      <c r="F46" s="14">
        <v>-127387.99</v>
      </c>
      <c r="G46" s="15">
        <v>-127387.99</v>
      </c>
      <c r="H46" s="21">
        <f t="shared" si="0"/>
        <v>-23545.990000000005</v>
      </c>
      <c r="I46" s="22">
        <f t="shared" si="2"/>
        <v>-23545.990000000005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36747.75</v>
      </c>
      <c r="E47" s="13">
        <f t="shared" si="1"/>
        <v>36747.75</v>
      </c>
      <c r="F47" s="14">
        <v>-132774.5</v>
      </c>
      <c r="G47" s="15">
        <v>-132774.5</v>
      </c>
      <c r="H47" s="21">
        <f t="shared" si="0"/>
        <v>-96026.75</v>
      </c>
      <c r="I47" s="22">
        <f t="shared" si="2"/>
        <v>-96026.75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141064.5</v>
      </c>
      <c r="E48" s="13">
        <f t="shared" si="1"/>
        <v>141064.5</v>
      </c>
      <c r="F48" s="14">
        <v>-111397.04</v>
      </c>
      <c r="G48" s="15">
        <v>-111397.04</v>
      </c>
      <c r="H48" s="21">
        <f t="shared" si="0"/>
        <v>29667.460000000006</v>
      </c>
      <c r="I48" s="22">
        <f t="shared" si="2"/>
        <v>29667.460000000006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23322</v>
      </c>
      <c r="E49" s="13">
        <f t="shared" si="1"/>
        <v>23322</v>
      </c>
      <c r="F49" s="14">
        <v>-131516.76999999999</v>
      </c>
      <c r="G49" s="15">
        <v>-131516.76999999999</v>
      </c>
      <c r="H49" s="21">
        <f t="shared" si="0"/>
        <v>-108194.76999999999</v>
      </c>
      <c r="I49" s="22">
        <f t="shared" si="2"/>
        <v>-108194.76999999999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85456.5</v>
      </c>
      <c r="E50" s="13">
        <f t="shared" si="1"/>
        <v>85456.5</v>
      </c>
      <c r="F50" s="14">
        <v>-130659.55</v>
      </c>
      <c r="G50" s="15">
        <v>-130659.55</v>
      </c>
      <c r="H50" s="21">
        <f t="shared" si="0"/>
        <v>-45203.05</v>
      </c>
      <c r="I50" s="22">
        <f t="shared" si="2"/>
        <v>-45203.05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4">
        <v>-135000</v>
      </c>
      <c r="G51" s="15">
        <v>-135000</v>
      </c>
      <c r="H51" s="21">
        <f t="shared" si="0"/>
        <v>-130725.75</v>
      </c>
      <c r="I51" s="22">
        <f t="shared" si="2"/>
        <v>-130725.75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4">
        <v>-135000</v>
      </c>
      <c r="G52" s="15">
        <v>-135000</v>
      </c>
      <c r="H52" s="21">
        <f t="shared" si="0"/>
        <v>-131244</v>
      </c>
      <c r="I52" s="22">
        <f t="shared" si="2"/>
        <v>-131244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22029.75</v>
      </c>
      <c r="E53" s="13">
        <f t="shared" si="1"/>
        <v>22029.75</v>
      </c>
      <c r="F53" s="14">
        <v>-132442.15</v>
      </c>
      <c r="G53" s="15">
        <v>-132442.15</v>
      </c>
      <c r="H53" s="21">
        <f t="shared" si="0"/>
        <v>-110412.4</v>
      </c>
      <c r="I53" s="22">
        <f t="shared" si="2"/>
        <v>-110412.4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10717.5</v>
      </c>
      <c r="E54" s="13">
        <f t="shared" si="1"/>
        <v>10717.5</v>
      </c>
      <c r="F54" s="14">
        <v>-134069.29999999999</v>
      </c>
      <c r="G54" s="15">
        <v>-134069.29999999999</v>
      </c>
      <c r="H54" s="21">
        <f t="shared" si="0"/>
        <v>-123351.79999999999</v>
      </c>
      <c r="I54" s="22">
        <f t="shared" si="2"/>
        <v>-123351.79999999999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214413.75</v>
      </c>
      <c r="E55" s="13">
        <f t="shared" si="1"/>
        <v>214413.75</v>
      </c>
      <c r="F55" s="14">
        <v>-111318.88</v>
      </c>
      <c r="G55" s="15">
        <v>-111318.88</v>
      </c>
      <c r="H55" s="21">
        <f t="shared" si="0"/>
        <v>103094.87</v>
      </c>
      <c r="I55" s="22">
        <f t="shared" si="2"/>
        <v>103094.87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4">
        <v>-135000</v>
      </c>
      <c r="G56" s="15">
        <v>-135000</v>
      </c>
      <c r="H56" s="21">
        <f t="shared" si="0"/>
        <v>-98304.75</v>
      </c>
      <c r="I56" s="22">
        <f t="shared" si="2"/>
        <v>-98304.75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49914</v>
      </c>
      <c r="E57" s="13">
        <f t="shared" si="1"/>
        <v>49914</v>
      </c>
      <c r="F57" s="14">
        <v>-127676.79</v>
      </c>
      <c r="G57" s="15">
        <v>-127676.79</v>
      </c>
      <c r="H57" s="21">
        <f t="shared" si="0"/>
        <v>-77762.789999999994</v>
      </c>
      <c r="I57" s="22">
        <f t="shared" si="2"/>
        <v>-77762.789999999994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4">
        <v>-135000</v>
      </c>
      <c r="G58" s="15">
        <v>-135000</v>
      </c>
      <c r="H58" s="21">
        <f t="shared" si="0"/>
        <v>-111756.75</v>
      </c>
      <c r="I58" s="22">
        <f t="shared" si="2"/>
        <v>-111756.75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31750.5</v>
      </c>
      <c r="E59" s="13">
        <f t="shared" si="1"/>
        <v>31750.5</v>
      </c>
      <c r="F59" s="14">
        <v>-133089.99</v>
      </c>
      <c r="G59" s="15">
        <v>-133089.99</v>
      </c>
      <c r="H59" s="21">
        <f t="shared" si="0"/>
        <v>-101339.48999999999</v>
      </c>
      <c r="I59" s="22">
        <f t="shared" si="2"/>
        <v>-101339.48999999999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4">
        <v>-135000</v>
      </c>
      <c r="G60" s="15">
        <v>-135000</v>
      </c>
      <c r="H60" s="21">
        <f t="shared" si="0"/>
        <v>-120889.5</v>
      </c>
      <c r="I60" s="22">
        <f t="shared" si="2"/>
        <v>-120889.5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23509.5</v>
      </c>
      <c r="E61" s="26">
        <f t="shared" si="1"/>
        <v>23509.5</v>
      </c>
      <c r="F61" s="80">
        <v>-130949.75</v>
      </c>
      <c r="G61" s="28">
        <v>-130949.75</v>
      </c>
      <c r="H61" s="29">
        <f t="shared" si="0"/>
        <v>-107440.25</v>
      </c>
      <c r="I61" s="30">
        <f t="shared" si="2"/>
        <v>-107440.25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9" t="s">
        <v>3</v>
      </c>
      <c r="E64" s="90"/>
      <c r="F64" s="89" t="s">
        <v>4</v>
      </c>
      <c r="G64" s="90"/>
      <c r="H64" s="91" t="s">
        <v>5</v>
      </c>
      <c r="I64" s="92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81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3">SUM(D66:D66)</f>
        <v>2435.25</v>
      </c>
      <c r="F66" s="19">
        <v>-135000</v>
      </c>
      <c r="G66" s="20">
        <v>-135000</v>
      </c>
      <c r="H66" s="21">
        <f t="shared" ref="H66:H118" si="4">D66+F66</f>
        <v>-132564.75</v>
      </c>
      <c r="I66" s="21">
        <f t="shared" ref="I66:I118" si="5">SUM(H66:H66)</f>
        <v>-132564.75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3"/>
        <v>42252</v>
      </c>
      <c r="F67" s="19">
        <v>-130763.08</v>
      </c>
      <c r="G67" s="20">
        <v>-130763.08</v>
      </c>
      <c r="H67" s="21">
        <f t="shared" si="4"/>
        <v>-88511.08</v>
      </c>
      <c r="I67" s="22">
        <f t="shared" si="5"/>
        <v>-88511.08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3"/>
        <v>15024</v>
      </c>
      <c r="F68" s="19">
        <v>-134256.68</v>
      </c>
      <c r="G68" s="20">
        <v>-134256.68</v>
      </c>
      <c r="H68" s="21">
        <f t="shared" si="4"/>
        <v>-119232.68</v>
      </c>
      <c r="I68" s="22">
        <f t="shared" si="5"/>
        <v>-119232.68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3"/>
        <v>66622.5</v>
      </c>
      <c r="F69" s="19">
        <v>-126577.4</v>
      </c>
      <c r="G69" s="20">
        <v>-126577.4</v>
      </c>
      <c r="H69" s="21">
        <f t="shared" si="4"/>
        <v>-59954.899999999994</v>
      </c>
      <c r="I69" s="22">
        <f t="shared" si="5"/>
        <v>-59954.899999999994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3"/>
        <v>4966.5</v>
      </c>
      <c r="F70" s="19">
        <v>-135000</v>
      </c>
      <c r="G70" s="20">
        <v>-135000</v>
      </c>
      <c r="H70" s="21">
        <f t="shared" si="4"/>
        <v>-130033.5</v>
      </c>
      <c r="I70" s="22">
        <f t="shared" si="5"/>
        <v>-130033.5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3"/>
        <v>24687</v>
      </c>
      <c r="F71" s="19">
        <v>-129722.18</v>
      </c>
      <c r="G71" s="20">
        <v>-129722.18</v>
      </c>
      <c r="H71" s="21">
        <f t="shared" si="4"/>
        <v>-105035.18</v>
      </c>
      <c r="I71" s="22">
        <f t="shared" si="5"/>
        <v>-105035.18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3"/>
        <v>31229.25</v>
      </c>
      <c r="F72" s="19">
        <v>-134092.72</v>
      </c>
      <c r="G72" s="20">
        <v>-134092.72</v>
      </c>
      <c r="H72" s="21">
        <f t="shared" si="4"/>
        <v>-102863.47</v>
      </c>
      <c r="I72" s="22">
        <f t="shared" si="5"/>
        <v>-102863.47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3"/>
        <v>27303</v>
      </c>
      <c r="F73" s="19">
        <v>-133381.19</v>
      </c>
      <c r="G73" s="20">
        <v>-133381.19</v>
      </c>
      <c r="H73" s="21">
        <f t="shared" si="4"/>
        <v>-106078.19</v>
      </c>
      <c r="I73" s="22">
        <f t="shared" si="5"/>
        <v>-106078.19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3"/>
        <v>12093</v>
      </c>
      <c r="F74" s="19">
        <v>-135000</v>
      </c>
      <c r="G74" s="20">
        <v>-135000</v>
      </c>
      <c r="H74" s="21">
        <f t="shared" si="4"/>
        <v>-122907</v>
      </c>
      <c r="I74" s="22">
        <f t="shared" si="5"/>
        <v>-122907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3"/>
        <v>8283.75</v>
      </c>
      <c r="F75" s="19">
        <v>-135000</v>
      </c>
      <c r="G75" s="20">
        <v>-135000</v>
      </c>
      <c r="H75" s="21">
        <f t="shared" si="4"/>
        <v>-126716.25</v>
      </c>
      <c r="I75" s="22">
        <f t="shared" si="5"/>
        <v>-126716.25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3"/>
        <v>12824.25</v>
      </c>
      <c r="F76" s="19">
        <v>-135000</v>
      </c>
      <c r="G76" s="20">
        <v>-135000</v>
      </c>
      <c r="H76" s="21">
        <f t="shared" si="4"/>
        <v>-122175.75</v>
      </c>
      <c r="I76" s="22">
        <f t="shared" si="5"/>
        <v>-122175.75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3"/>
        <v>20277</v>
      </c>
      <c r="F77" s="19">
        <v>-134097.32999999999</v>
      </c>
      <c r="G77" s="20">
        <v>-134097.32999999999</v>
      </c>
      <c r="H77" s="21">
        <f t="shared" si="4"/>
        <v>-113820.32999999999</v>
      </c>
      <c r="I77" s="22">
        <f t="shared" si="5"/>
        <v>-113820.32999999999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3"/>
        <v>345674.25</v>
      </c>
      <c r="F78" s="19">
        <v>-84378.46</v>
      </c>
      <c r="G78" s="20">
        <v>-84378.46</v>
      </c>
      <c r="H78" s="21">
        <f t="shared" si="4"/>
        <v>261295.78999999998</v>
      </c>
      <c r="I78" s="22">
        <f t="shared" si="5"/>
        <v>261295.78999999998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3"/>
        <v>5920.5</v>
      </c>
      <c r="F79" s="19">
        <v>-135000</v>
      </c>
      <c r="G79" s="20">
        <v>-135000</v>
      </c>
      <c r="H79" s="21">
        <f t="shared" si="4"/>
        <v>-129079.5</v>
      </c>
      <c r="I79" s="22">
        <f t="shared" si="5"/>
        <v>-129079.5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3"/>
        <v>10833</v>
      </c>
      <c r="F80" s="19">
        <v>-132553.56</v>
      </c>
      <c r="G80" s="20">
        <v>-132553.56</v>
      </c>
      <c r="H80" s="21">
        <f t="shared" si="4"/>
        <v>-121720.56</v>
      </c>
      <c r="I80" s="22">
        <f t="shared" si="5"/>
        <v>-121720.56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3"/>
        <v>26130</v>
      </c>
      <c r="F81" s="19">
        <v>-129786.83</v>
      </c>
      <c r="G81" s="20">
        <v>-129786.83</v>
      </c>
      <c r="H81" s="21">
        <f t="shared" si="4"/>
        <v>-103656.83</v>
      </c>
      <c r="I81" s="22">
        <f t="shared" si="5"/>
        <v>-103656.83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3"/>
        <v>41350.5</v>
      </c>
      <c r="F82" s="19">
        <v>-134106.89000000001</v>
      </c>
      <c r="G82" s="20">
        <v>-134106.89000000001</v>
      </c>
      <c r="H82" s="21">
        <f t="shared" si="4"/>
        <v>-92756.390000000014</v>
      </c>
      <c r="I82" s="22">
        <f t="shared" si="5"/>
        <v>-92756.390000000014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3"/>
        <v>69130.5</v>
      </c>
      <c r="F83" s="19">
        <v>-123174.57</v>
      </c>
      <c r="G83" s="20">
        <v>-123174.57</v>
      </c>
      <c r="H83" s="21">
        <f t="shared" si="4"/>
        <v>-54044.070000000007</v>
      </c>
      <c r="I83" s="22">
        <f t="shared" si="5"/>
        <v>-54044.070000000007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3"/>
        <v>12598.5</v>
      </c>
      <c r="F84" s="19">
        <v>-133476.29999999999</v>
      </c>
      <c r="G84" s="20">
        <v>-133476.29999999999</v>
      </c>
      <c r="H84" s="21">
        <f t="shared" si="4"/>
        <v>-120877.79999999999</v>
      </c>
      <c r="I84" s="22">
        <f t="shared" si="5"/>
        <v>-120877.79999999999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3"/>
        <v>56890.5</v>
      </c>
      <c r="F85" s="19">
        <v>-129959.86</v>
      </c>
      <c r="G85" s="20">
        <v>-129959.86</v>
      </c>
      <c r="H85" s="21">
        <f t="shared" si="4"/>
        <v>-73069.36</v>
      </c>
      <c r="I85" s="22">
        <f t="shared" si="5"/>
        <v>-73069.36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3"/>
        <v>34542</v>
      </c>
      <c r="F86" s="19">
        <v>-132657.60000000001</v>
      </c>
      <c r="G86" s="20">
        <v>-132657.60000000001</v>
      </c>
      <c r="H86" s="21">
        <f t="shared" si="4"/>
        <v>-98115.6</v>
      </c>
      <c r="I86" s="22">
        <f t="shared" si="5"/>
        <v>-98115.6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3"/>
        <v>4767.75</v>
      </c>
      <c r="F87" s="19">
        <v>-135000</v>
      </c>
      <c r="G87" s="20">
        <v>-135000</v>
      </c>
      <c r="H87" s="21">
        <f t="shared" si="4"/>
        <v>-130232.25</v>
      </c>
      <c r="I87" s="22">
        <f t="shared" si="5"/>
        <v>-130232.25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3"/>
        <v>17299.5</v>
      </c>
      <c r="F88" s="19">
        <v>-133008.07999999999</v>
      </c>
      <c r="G88" s="20">
        <v>-133008.07999999999</v>
      </c>
      <c r="H88" s="21">
        <f t="shared" si="4"/>
        <v>-115708.57999999999</v>
      </c>
      <c r="I88" s="22">
        <f t="shared" si="5"/>
        <v>-115708.57999999999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3"/>
        <v>20002.5</v>
      </c>
      <c r="F89" s="19">
        <v>-133954.14000000001</v>
      </c>
      <c r="G89" s="20">
        <v>-133954.14000000001</v>
      </c>
      <c r="H89" s="21">
        <f t="shared" si="4"/>
        <v>-113951.64000000001</v>
      </c>
      <c r="I89" s="22">
        <f t="shared" si="5"/>
        <v>-113951.64000000001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3"/>
        <v>5610</v>
      </c>
      <c r="F90" s="19">
        <v>-134796.59</v>
      </c>
      <c r="G90" s="20">
        <v>-134796.59</v>
      </c>
      <c r="H90" s="21">
        <f t="shared" si="4"/>
        <v>-129186.59</v>
      </c>
      <c r="I90" s="22">
        <f t="shared" si="5"/>
        <v>-129186.59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3"/>
        <v>16287</v>
      </c>
      <c r="F91" s="19">
        <v>-133912.62</v>
      </c>
      <c r="G91" s="20">
        <v>-133912.62</v>
      </c>
      <c r="H91" s="21">
        <f t="shared" si="4"/>
        <v>-117625.62</v>
      </c>
      <c r="I91" s="22">
        <f t="shared" si="5"/>
        <v>-117625.62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3"/>
        <v>85264.5</v>
      </c>
      <c r="F92" s="19">
        <v>-129188.12</v>
      </c>
      <c r="G92" s="20">
        <v>-129188.12</v>
      </c>
      <c r="H92" s="21">
        <f t="shared" si="4"/>
        <v>-43923.619999999995</v>
      </c>
      <c r="I92" s="22">
        <f t="shared" si="5"/>
        <v>-43923.619999999995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3"/>
        <v>6165</v>
      </c>
      <c r="F93" s="19">
        <v>-134420.57</v>
      </c>
      <c r="G93" s="20">
        <v>-134420.57</v>
      </c>
      <c r="H93" s="21">
        <f t="shared" si="4"/>
        <v>-128255.57</v>
      </c>
      <c r="I93" s="22">
        <f t="shared" si="5"/>
        <v>-128255.57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3"/>
        <v>54742.5</v>
      </c>
      <c r="F94" s="19">
        <v>-128529.94</v>
      </c>
      <c r="G94" s="20">
        <v>-128529.94</v>
      </c>
      <c r="H94" s="21">
        <f t="shared" si="4"/>
        <v>-73787.44</v>
      </c>
      <c r="I94" s="22">
        <f t="shared" si="5"/>
        <v>-73787.44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3"/>
        <v>31144.5</v>
      </c>
      <c r="F95" s="19">
        <v>-129314.43</v>
      </c>
      <c r="G95" s="20">
        <v>-129314.43</v>
      </c>
      <c r="H95" s="21">
        <f t="shared" si="4"/>
        <v>-98169.93</v>
      </c>
      <c r="I95" s="22">
        <f t="shared" si="5"/>
        <v>-98169.93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3"/>
        <v>98613.75</v>
      </c>
      <c r="F96" s="19">
        <v>-132443.95000000001</v>
      </c>
      <c r="G96" s="20">
        <v>-132443.95000000001</v>
      </c>
      <c r="H96" s="21">
        <f t="shared" si="4"/>
        <v>-33830.200000000012</v>
      </c>
      <c r="I96" s="22">
        <f t="shared" si="5"/>
        <v>-33830.200000000012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3"/>
        <v>38568.75</v>
      </c>
      <c r="F97" s="19">
        <v>-133738.78</v>
      </c>
      <c r="G97" s="20">
        <v>-133738.78</v>
      </c>
      <c r="H97" s="21">
        <f t="shared" si="4"/>
        <v>-95170.03</v>
      </c>
      <c r="I97" s="22">
        <f t="shared" si="5"/>
        <v>-95170.03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3"/>
        <v>54710.25</v>
      </c>
      <c r="F98" s="19">
        <v>-131871.37</v>
      </c>
      <c r="G98" s="20">
        <v>-131871.37</v>
      </c>
      <c r="H98" s="21">
        <f t="shared" si="4"/>
        <v>-77161.119999999995</v>
      </c>
      <c r="I98" s="22">
        <f t="shared" si="5"/>
        <v>-77161.119999999995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3"/>
        <v>33531</v>
      </c>
      <c r="F99" s="19">
        <v>-135000</v>
      </c>
      <c r="G99" s="20">
        <v>-135000</v>
      </c>
      <c r="H99" s="21">
        <f t="shared" si="4"/>
        <v>-101469</v>
      </c>
      <c r="I99" s="22">
        <f t="shared" si="5"/>
        <v>-101469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3"/>
        <v>33615.75</v>
      </c>
      <c r="F100" s="19">
        <v>-133585.66</v>
      </c>
      <c r="G100" s="20">
        <v>-133585.66</v>
      </c>
      <c r="H100" s="21">
        <f t="shared" si="4"/>
        <v>-99969.91</v>
      </c>
      <c r="I100" s="22">
        <f t="shared" si="5"/>
        <v>-99969.91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3"/>
        <v>26559.75</v>
      </c>
      <c r="F101" s="19">
        <v>-135000</v>
      </c>
      <c r="G101" s="20">
        <v>-135000</v>
      </c>
      <c r="H101" s="21">
        <f t="shared" si="4"/>
        <v>-108440.25</v>
      </c>
      <c r="I101" s="22">
        <f t="shared" si="5"/>
        <v>-108440.25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3"/>
        <v>23552.25</v>
      </c>
      <c r="F102" s="19">
        <v>-135000</v>
      </c>
      <c r="G102" s="20">
        <v>-135000</v>
      </c>
      <c r="H102" s="21">
        <f t="shared" si="4"/>
        <v>-111447.75</v>
      </c>
      <c r="I102" s="22">
        <f t="shared" si="5"/>
        <v>-111447.75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3"/>
        <v>15041.25</v>
      </c>
      <c r="F103" s="19">
        <v>-133914.70000000001</v>
      </c>
      <c r="G103" s="20">
        <v>-133914.70000000001</v>
      </c>
      <c r="H103" s="21">
        <f t="shared" si="4"/>
        <v>-118873.45000000001</v>
      </c>
      <c r="I103" s="22">
        <f t="shared" si="5"/>
        <v>-118873.45000000001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3"/>
        <v>30532.5</v>
      </c>
      <c r="F104" s="19">
        <v>-133964.70000000001</v>
      </c>
      <c r="G104" s="20">
        <v>-133964.70000000001</v>
      </c>
      <c r="H104" s="21">
        <f t="shared" si="4"/>
        <v>-103432.20000000001</v>
      </c>
      <c r="I104" s="22">
        <f t="shared" si="5"/>
        <v>-103432.20000000001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3"/>
        <v>5325.75</v>
      </c>
      <c r="F105" s="19">
        <v>-135000</v>
      </c>
      <c r="G105" s="20">
        <v>-135000</v>
      </c>
      <c r="H105" s="21">
        <f t="shared" si="4"/>
        <v>-129674.25</v>
      </c>
      <c r="I105" s="22">
        <f t="shared" si="5"/>
        <v>-129674.25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3"/>
        <v>10668</v>
      </c>
      <c r="F106" s="19">
        <v>-134415.48000000001</v>
      </c>
      <c r="G106" s="20">
        <v>-134415.48000000001</v>
      </c>
      <c r="H106" s="21">
        <f t="shared" si="4"/>
        <v>-123747.48000000001</v>
      </c>
      <c r="I106" s="22">
        <f t="shared" si="5"/>
        <v>-123747.48000000001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3"/>
        <v>1973.25</v>
      </c>
      <c r="F107" s="19">
        <v>-135000</v>
      </c>
      <c r="G107" s="20">
        <v>-135000</v>
      </c>
      <c r="H107" s="21">
        <f t="shared" si="4"/>
        <v>-133026.75</v>
      </c>
      <c r="I107" s="22">
        <f t="shared" si="5"/>
        <v>-133026.75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3"/>
        <v>46844.25</v>
      </c>
      <c r="F108" s="19">
        <v>-134205.65</v>
      </c>
      <c r="G108" s="20">
        <v>-134205.65</v>
      </c>
      <c r="H108" s="21">
        <f t="shared" si="4"/>
        <v>-87361.4</v>
      </c>
      <c r="I108" s="22">
        <f t="shared" si="5"/>
        <v>-87361.4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3"/>
        <v>30334.5</v>
      </c>
      <c r="F109" s="19">
        <v>-133551.46</v>
      </c>
      <c r="G109" s="20">
        <v>-133551.46</v>
      </c>
      <c r="H109" s="21">
        <f t="shared" si="4"/>
        <v>-103216.95999999999</v>
      </c>
      <c r="I109" s="22">
        <f t="shared" si="5"/>
        <v>-103216.95999999999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3"/>
        <v>220722</v>
      </c>
      <c r="F110" s="19">
        <v>-116680.7</v>
      </c>
      <c r="G110" s="20">
        <v>-116680.7</v>
      </c>
      <c r="H110" s="21">
        <f t="shared" si="4"/>
        <v>104041.3</v>
      </c>
      <c r="I110" s="22">
        <f t="shared" si="5"/>
        <v>104041.3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3"/>
        <v>11807.25</v>
      </c>
      <c r="F111" s="19">
        <v>-133261.99</v>
      </c>
      <c r="G111" s="20">
        <v>-133261.99</v>
      </c>
      <c r="H111" s="21">
        <f t="shared" si="4"/>
        <v>-121454.73999999999</v>
      </c>
      <c r="I111" s="22">
        <f t="shared" si="5"/>
        <v>-121454.73999999999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3"/>
        <v>7878.75</v>
      </c>
      <c r="F112" s="19">
        <v>-135000</v>
      </c>
      <c r="G112" s="20">
        <v>-135000</v>
      </c>
      <c r="H112" s="21">
        <f t="shared" si="4"/>
        <v>-127121.25</v>
      </c>
      <c r="I112" s="22">
        <f t="shared" si="5"/>
        <v>-127121.25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3"/>
        <v>14649</v>
      </c>
      <c r="F113" s="19">
        <v>-135000</v>
      </c>
      <c r="G113" s="20">
        <v>-135000</v>
      </c>
      <c r="H113" s="21">
        <f t="shared" si="4"/>
        <v>-120351</v>
      </c>
      <c r="I113" s="22">
        <f t="shared" si="5"/>
        <v>-120351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3"/>
        <v>54810</v>
      </c>
      <c r="F114" s="19">
        <v>-125226.3</v>
      </c>
      <c r="G114" s="20">
        <v>-125226.3</v>
      </c>
      <c r="H114" s="21">
        <f t="shared" si="4"/>
        <v>-70416.3</v>
      </c>
      <c r="I114" s="22">
        <f t="shared" si="5"/>
        <v>-70416.3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3"/>
        <v>28158.75</v>
      </c>
      <c r="F115" s="19">
        <v>-133958.62</v>
      </c>
      <c r="G115" s="20">
        <v>-133958.62</v>
      </c>
      <c r="H115" s="21">
        <f t="shared" si="4"/>
        <v>-105799.87</v>
      </c>
      <c r="I115" s="22">
        <f t="shared" si="5"/>
        <v>-105799.87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3"/>
        <v>44941.5</v>
      </c>
      <c r="F116" s="19">
        <v>-133005.17000000001</v>
      </c>
      <c r="G116" s="20">
        <v>-133005.17000000001</v>
      </c>
      <c r="H116" s="21">
        <f t="shared" si="4"/>
        <v>-88063.670000000013</v>
      </c>
      <c r="I116" s="22">
        <f t="shared" si="5"/>
        <v>-88063.670000000013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3"/>
        <v>11833.5</v>
      </c>
      <c r="F117" s="19">
        <v>-133884.72</v>
      </c>
      <c r="G117" s="20">
        <v>-133884.72</v>
      </c>
      <c r="H117" s="21">
        <f t="shared" si="4"/>
        <v>-122051.22</v>
      </c>
      <c r="I117" s="22">
        <f t="shared" si="5"/>
        <v>-122051.22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3"/>
        <v>7675.5</v>
      </c>
      <c r="F118" s="19">
        <v>-134750</v>
      </c>
      <c r="G118" s="20">
        <v>-134750</v>
      </c>
      <c r="H118" s="21">
        <f t="shared" si="4"/>
        <v>-127074.5</v>
      </c>
      <c r="I118" s="22">
        <f t="shared" si="5"/>
        <v>-127074.5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3750000</v>
      </c>
      <c r="E119" s="42">
        <f t="shared" si="6"/>
        <v>3750000</v>
      </c>
      <c r="F119" s="43">
        <f t="shared" si="6"/>
        <v>-13154444.439999996</v>
      </c>
      <c r="G119" s="43">
        <f t="shared" si="6"/>
        <v>-13154444.439999996</v>
      </c>
      <c r="H119" s="43">
        <f t="shared" si="6"/>
        <v>-9404444.4400000032</v>
      </c>
      <c r="I119" s="44">
        <f t="shared" si="6"/>
        <v>-9404444.4400000032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3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3">
        <v>45133</v>
      </c>
      <c r="H151" s="83"/>
      <c r="I151" s="8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4"/>
      <c r="H152" s="84"/>
      <c r="I152" s="84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MFLighWosRrmYxciblBSOSUCWhMJ/1NjH+gbbkvStb+eulL4ZQ1pod8j5k0tvUECxF2oyV2gz8BhIrrqNO/mLg==" saltValue="gmNyV0g/wE9ThweWDbW45A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C4F2D-AD99-4CA5-A3CD-C270913A8CF8}">
  <dimension ref="A1:WVL156"/>
  <sheetViews>
    <sheetView topLeftCell="A13" zoomScale="130" zoomScaleNormal="130" workbookViewId="0">
      <selection activeCell="I115" sqref="I115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284</v>
      </c>
    </row>
    <row r="5" spans="1:9" ht="11.5" x14ac:dyDescent="0.25">
      <c r="E5" s="68"/>
    </row>
    <row r="6" spans="1:9" ht="11.5" x14ac:dyDescent="0.25">
      <c r="D6" s="85" t="s">
        <v>276</v>
      </c>
      <c r="E6" s="85"/>
      <c r="F6" s="85"/>
      <c r="G6" s="85"/>
      <c r="H6" s="85"/>
      <c r="I6" s="78"/>
    </row>
    <row r="7" spans="1:9" ht="11.5" x14ac:dyDescent="0.25">
      <c r="D7" s="86" t="s">
        <v>277</v>
      </c>
      <c r="E7" s="86"/>
      <c r="F7" s="86"/>
      <c r="G7" s="86"/>
      <c r="H7" s="86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7" t="s">
        <v>3</v>
      </c>
      <c r="E13" s="88"/>
      <c r="F13" s="87" t="s">
        <v>4</v>
      </c>
      <c r="G13" s="88"/>
      <c r="H13" s="87" t="s">
        <v>5</v>
      </c>
      <c r="I13" s="88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66448.5</v>
      </c>
      <c r="E15" s="13">
        <f>D15</f>
        <v>66448.5</v>
      </c>
      <c r="F15" s="14">
        <v>135000</v>
      </c>
      <c r="G15" s="15">
        <v>135000</v>
      </c>
      <c r="H15" s="16">
        <f t="shared" ref="H15:H61" si="0">D15+F15</f>
        <v>201448.5</v>
      </c>
      <c r="I15" s="17">
        <f>SUM(H15:H15)</f>
        <v>201448.5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11354.25</v>
      </c>
      <c r="E16" s="13">
        <f t="shared" ref="E16:E61" si="1">D16</f>
        <v>11354.25</v>
      </c>
      <c r="F16" s="14">
        <v>135000</v>
      </c>
      <c r="G16" s="20">
        <v>135000</v>
      </c>
      <c r="H16" s="21">
        <f t="shared" si="0"/>
        <v>146354.25</v>
      </c>
      <c r="I16" s="22">
        <f t="shared" ref="I16:I61" si="2">SUM(H16:H16)</f>
        <v>146354.25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4">
        <v>135000</v>
      </c>
      <c r="G17" s="20">
        <v>135000</v>
      </c>
      <c r="H17" s="21">
        <f t="shared" si="0"/>
        <v>139812</v>
      </c>
      <c r="I17" s="22">
        <f t="shared" si="2"/>
        <v>139812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15319.5</v>
      </c>
      <c r="E18" s="13">
        <f t="shared" si="1"/>
        <v>15319.5</v>
      </c>
      <c r="F18" s="14">
        <v>135000</v>
      </c>
      <c r="G18" s="20">
        <v>135000</v>
      </c>
      <c r="H18" s="21">
        <f t="shared" si="0"/>
        <v>150319.5</v>
      </c>
      <c r="I18" s="22">
        <f t="shared" si="2"/>
        <v>150319.5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4">
        <v>135000</v>
      </c>
      <c r="G19" s="20">
        <v>135000</v>
      </c>
      <c r="H19" s="21">
        <f t="shared" si="0"/>
        <v>145588.5</v>
      </c>
      <c r="I19" s="22">
        <f t="shared" si="2"/>
        <v>145588.5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4">
        <v>135000</v>
      </c>
      <c r="G20" s="20">
        <v>135000</v>
      </c>
      <c r="H20" s="21">
        <f t="shared" si="0"/>
        <v>140829.75</v>
      </c>
      <c r="I20" s="22">
        <f t="shared" si="2"/>
        <v>140829.75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24058.5</v>
      </c>
      <c r="E21" s="13">
        <f t="shared" si="1"/>
        <v>24058.5</v>
      </c>
      <c r="F21" s="14">
        <v>135000</v>
      </c>
      <c r="G21" s="20">
        <v>135000</v>
      </c>
      <c r="H21" s="21">
        <f t="shared" si="0"/>
        <v>159058.5</v>
      </c>
      <c r="I21" s="22">
        <f t="shared" si="2"/>
        <v>159058.5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12046.5</v>
      </c>
      <c r="E22" s="13">
        <f t="shared" si="1"/>
        <v>12046.5</v>
      </c>
      <c r="F22" s="14">
        <v>135000</v>
      </c>
      <c r="G22" s="20">
        <v>135000</v>
      </c>
      <c r="H22" s="21">
        <f t="shared" si="0"/>
        <v>147046.5</v>
      </c>
      <c r="I22" s="22">
        <f t="shared" si="2"/>
        <v>147046.5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20250</v>
      </c>
      <c r="E23" s="13">
        <f t="shared" si="1"/>
        <v>20250</v>
      </c>
      <c r="F23" s="14">
        <v>135000</v>
      </c>
      <c r="G23" s="20">
        <v>135000</v>
      </c>
      <c r="H23" s="21">
        <f t="shared" si="0"/>
        <v>155250</v>
      </c>
      <c r="I23" s="22">
        <f t="shared" si="2"/>
        <v>155250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43006.5</v>
      </c>
      <c r="E24" s="13">
        <f t="shared" si="1"/>
        <v>43006.5</v>
      </c>
      <c r="F24" s="14">
        <v>135000</v>
      </c>
      <c r="G24" s="20">
        <v>135000</v>
      </c>
      <c r="H24" s="21">
        <f t="shared" si="0"/>
        <v>178006.5</v>
      </c>
      <c r="I24" s="22">
        <f t="shared" si="2"/>
        <v>178006.5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94851.75</v>
      </c>
      <c r="E25" s="13">
        <f t="shared" si="1"/>
        <v>94851.75</v>
      </c>
      <c r="F25" s="14">
        <v>135000</v>
      </c>
      <c r="G25" s="20">
        <v>135000</v>
      </c>
      <c r="H25" s="21">
        <f t="shared" si="0"/>
        <v>229851.75</v>
      </c>
      <c r="I25" s="22">
        <f t="shared" si="2"/>
        <v>229851.75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38883.75</v>
      </c>
      <c r="E26" s="13">
        <f t="shared" si="1"/>
        <v>38883.75</v>
      </c>
      <c r="F26" s="14">
        <v>135000</v>
      </c>
      <c r="G26" s="20">
        <v>135000</v>
      </c>
      <c r="H26" s="21">
        <f t="shared" si="0"/>
        <v>173883.75</v>
      </c>
      <c r="I26" s="22">
        <f t="shared" si="2"/>
        <v>173883.75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53356.5</v>
      </c>
      <c r="E27" s="13">
        <f t="shared" si="1"/>
        <v>53356.5</v>
      </c>
      <c r="F27" s="14">
        <v>135000</v>
      </c>
      <c r="G27" s="20">
        <v>135000</v>
      </c>
      <c r="H27" s="21">
        <f t="shared" si="0"/>
        <v>188356.5</v>
      </c>
      <c r="I27" s="22">
        <f t="shared" si="2"/>
        <v>188356.5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32152.5</v>
      </c>
      <c r="E28" s="13">
        <f t="shared" si="1"/>
        <v>32152.5</v>
      </c>
      <c r="F28" s="14">
        <v>135000</v>
      </c>
      <c r="G28" s="20">
        <v>135000</v>
      </c>
      <c r="H28" s="21">
        <f t="shared" si="0"/>
        <v>167152.5</v>
      </c>
      <c r="I28" s="22">
        <f t="shared" si="2"/>
        <v>167152.5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4">
        <v>135000</v>
      </c>
      <c r="G29" s="20">
        <v>135000</v>
      </c>
      <c r="H29" s="21">
        <f t="shared" si="0"/>
        <v>137193</v>
      </c>
      <c r="I29" s="22">
        <f t="shared" si="2"/>
        <v>137193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18451.5</v>
      </c>
      <c r="E30" s="13">
        <f t="shared" si="1"/>
        <v>18451.5</v>
      </c>
      <c r="F30" s="14">
        <v>135000</v>
      </c>
      <c r="G30" s="20">
        <v>135000</v>
      </c>
      <c r="H30" s="21">
        <f t="shared" si="0"/>
        <v>153451.5</v>
      </c>
      <c r="I30" s="22">
        <f t="shared" si="2"/>
        <v>153451.5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10270.5</v>
      </c>
      <c r="E31" s="13">
        <f t="shared" si="1"/>
        <v>10270.5</v>
      </c>
      <c r="F31" s="14">
        <v>135000</v>
      </c>
      <c r="G31" s="20">
        <v>135000</v>
      </c>
      <c r="H31" s="21">
        <f t="shared" si="0"/>
        <v>145270.5</v>
      </c>
      <c r="I31" s="22">
        <f t="shared" si="2"/>
        <v>145270.5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53661</v>
      </c>
      <c r="E32" s="13">
        <f t="shared" si="1"/>
        <v>53661</v>
      </c>
      <c r="F32" s="14">
        <v>135000</v>
      </c>
      <c r="G32" s="20">
        <v>135000</v>
      </c>
      <c r="H32" s="21">
        <f t="shared" si="0"/>
        <v>188661</v>
      </c>
      <c r="I32" s="22">
        <f t="shared" si="2"/>
        <v>188661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16709.25</v>
      </c>
      <c r="E33" s="13">
        <f t="shared" si="1"/>
        <v>16709.25</v>
      </c>
      <c r="F33" s="14">
        <v>135000</v>
      </c>
      <c r="G33" s="20">
        <v>135000</v>
      </c>
      <c r="H33" s="21">
        <f t="shared" si="0"/>
        <v>151709.25</v>
      </c>
      <c r="I33" s="22">
        <f t="shared" si="2"/>
        <v>151709.25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4">
        <v>135000</v>
      </c>
      <c r="G34" s="20">
        <v>135000</v>
      </c>
      <c r="H34" s="21">
        <f t="shared" si="0"/>
        <v>146952.75</v>
      </c>
      <c r="I34" s="22">
        <f t="shared" si="2"/>
        <v>146952.75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4">
        <v>135000</v>
      </c>
      <c r="G35" s="20">
        <v>135000</v>
      </c>
      <c r="H35" s="21">
        <f t="shared" si="0"/>
        <v>142173.75</v>
      </c>
      <c r="I35" s="22">
        <f t="shared" si="2"/>
        <v>142173.75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4">
        <v>135000</v>
      </c>
      <c r="G36" s="20">
        <v>135000</v>
      </c>
      <c r="H36" s="21">
        <f t="shared" si="0"/>
        <v>139684.5</v>
      </c>
      <c r="I36" s="22">
        <f t="shared" si="2"/>
        <v>139684.5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49495.5</v>
      </c>
      <c r="E37" s="13">
        <f t="shared" si="1"/>
        <v>49495.5</v>
      </c>
      <c r="F37" s="14">
        <v>135000</v>
      </c>
      <c r="G37" s="20">
        <v>135000</v>
      </c>
      <c r="H37" s="21">
        <f t="shared" si="0"/>
        <v>184495.5</v>
      </c>
      <c r="I37" s="22">
        <f t="shared" si="2"/>
        <v>184495.5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4">
        <v>135000</v>
      </c>
      <c r="G38" s="20">
        <v>135000</v>
      </c>
      <c r="H38" s="21">
        <f t="shared" si="0"/>
        <v>166081.5</v>
      </c>
      <c r="I38" s="22">
        <f t="shared" si="2"/>
        <v>166081.5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35181.75</v>
      </c>
      <c r="E39" s="13">
        <f t="shared" si="1"/>
        <v>35181.75</v>
      </c>
      <c r="F39" s="14">
        <v>135000</v>
      </c>
      <c r="G39" s="20">
        <v>135000</v>
      </c>
      <c r="H39" s="21">
        <f t="shared" si="0"/>
        <v>170181.75</v>
      </c>
      <c r="I39" s="22">
        <f t="shared" si="2"/>
        <v>170181.75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174687</v>
      </c>
      <c r="E40" s="13">
        <f t="shared" si="1"/>
        <v>174687</v>
      </c>
      <c r="F40" s="14">
        <v>135000</v>
      </c>
      <c r="G40" s="20">
        <v>135000</v>
      </c>
      <c r="H40" s="21">
        <f t="shared" si="0"/>
        <v>309687</v>
      </c>
      <c r="I40" s="22">
        <f t="shared" si="2"/>
        <v>309687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4">
        <v>135000</v>
      </c>
      <c r="G41" s="20">
        <v>135000</v>
      </c>
      <c r="H41" s="21">
        <f t="shared" si="0"/>
        <v>141220.5</v>
      </c>
      <c r="I41" s="22">
        <f t="shared" si="2"/>
        <v>141220.5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4">
        <v>135000</v>
      </c>
      <c r="G42" s="20">
        <v>135000</v>
      </c>
      <c r="H42" s="21">
        <f t="shared" si="0"/>
        <v>143345.25</v>
      </c>
      <c r="I42" s="22">
        <f t="shared" si="2"/>
        <v>143345.25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60632.25</v>
      </c>
      <c r="E43" s="13">
        <f t="shared" si="1"/>
        <v>60632.25</v>
      </c>
      <c r="F43" s="14">
        <v>135000</v>
      </c>
      <c r="G43" s="20">
        <v>135000</v>
      </c>
      <c r="H43" s="21">
        <f t="shared" si="0"/>
        <v>195632.25</v>
      </c>
      <c r="I43" s="22">
        <f t="shared" si="2"/>
        <v>195632.25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11406.75</v>
      </c>
      <c r="E44" s="13">
        <f t="shared" si="1"/>
        <v>11406.75</v>
      </c>
      <c r="F44" s="14">
        <v>135000</v>
      </c>
      <c r="G44" s="20">
        <v>135000</v>
      </c>
      <c r="H44" s="21">
        <f t="shared" si="0"/>
        <v>146406.75</v>
      </c>
      <c r="I44" s="22">
        <f t="shared" si="2"/>
        <v>146406.75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25350</v>
      </c>
      <c r="E45" s="13">
        <f t="shared" si="1"/>
        <v>25350</v>
      </c>
      <c r="F45" s="14">
        <v>135000</v>
      </c>
      <c r="G45" s="20">
        <v>135000</v>
      </c>
      <c r="H45" s="21">
        <f t="shared" si="0"/>
        <v>160350</v>
      </c>
      <c r="I45" s="22">
        <f t="shared" si="2"/>
        <v>160350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103842</v>
      </c>
      <c r="E46" s="13">
        <f t="shared" si="1"/>
        <v>103842</v>
      </c>
      <c r="F46" s="14">
        <v>135000</v>
      </c>
      <c r="G46" s="20">
        <v>135000</v>
      </c>
      <c r="H46" s="21">
        <f t="shared" si="0"/>
        <v>238842</v>
      </c>
      <c r="I46" s="22">
        <f t="shared" si="2"/>
        <v>238842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36747.75</v>
      </c>
      <c r="E47" s="13">
        <f t="shared" si="1"/>
        <v>36747.75</v>
      </c>
      <c r="F47" s="14">
        <v>135000</v>
      </c>
      <c r="G47" s="20">
        <v>135000</v>
      </c>
      <c r="H47" s="21">
        <f t="shared" si="0"/>
        <v>171747.75</v>
      </c>
      <c r="I47" s="22">
        <f t="shared" si="2"/>
        <v>171747.75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141064.5</v>
      </c>
      <c r="E48" s="13">
        <f t="shared" si="1"/>
        <v>141064.5</v>
      </c>
      <c r="F48" s="14">
        <v>135000</v>
      </c>
      <c r="G48" s="20">
        <v>135000</v>
      </c>
      <c r="H48" s="21">
        <f t="shared" si="0"/>
        <v>276064.5</v>
      </c>
      <c r="I48" s="22">
        <f t="shared" si="2"/>
        <v>276064.5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23322</v>
      </c>
      <c r="E49" s="13">
        <f t="shared" si="1"/>
        <v>23322</v>
      </c>
      <c r="F49" s="14">
        <v>135000</v>
      </c>
      <c r="G49" s="20">
        <v>135000</v>
      </c>
      <c r="H49" s="21">
        <f t="shared" si="0"/>
        <v>158322</v>
      </c>
      <c r="I49" s="22">
        <f t="shared" si="2"/>
        <v>158322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85456.5</v>
      </c>
      <c r="E50" s="13">
        <f t="shared" si="1"/>
        <v>85456.5</v>
      </c>
      <c r="F50" s="14">
        <v>135000</v>
      </c>
      <c r="G50" s="20">
        <v>135000</v>
      </c>
      <c r="H50" s="21">
        <f t="shared" si="0"/>
        <v>220456.5</v>
      </c>
      <c r="I50" s="22">
        <f t="shared" si="2"/>
        <v>220456.5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4">
        <v>135000</v>
      </c>
      <c r="G51" s="20">
        <v>135000</v>
      </c>
      <c r="H51" s="21">
        <f t="shared" si="0"/>
        <v>139274.25</v>
      </c>
      <c r="I51" s="22">
        <f t="shared" si="2"/>
        <v>139274.25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4">
        <v>135000</v>
      </c>
      <c r="G52" s="20">
        <v>135000</v>
      </c>
      <c r="H52" s="21">
        <f t="shared" si="0"/>
        <v>138756</v>
      </c>
      <c r="I52" s="22">
        <f t="shared" si="2"/>
        <v>138756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22029.75</v>
      </c>
      <c r="E53" s="13">
        <f t="shared" si="1"/>
        <v>22029.75</v>
      </c>
      <c r="F53" s="14">
        <v>135000</v>
      </c>
      <c r="G53" s="20">
        <v>135000</v>
      </c>
      <c r="H53" s="21">
        <f t="shared" si="0"/>
        <v>157029.75</v>
      </c>
      <c r="I53" s="22">
        <f t="shared" si="2"/>
        <v>157029.75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10717.5</v>
      </c>
      <c r="E54" s="13">
        <f t="shared" si="1"/>
        <v>10717.5</v>
      </c>
      <c r="F54" s="14">
        <v>135000</v>
      </c>
      <c r="G54" s="20">
        <v>135000</v>
      </c>
      <c r="H54" s="21">
        <f t="shared" si="0"/>
        <v>145717.5</v>
      </c>
      <c r="I54" s="22">
        <f t="shared" si="2"/>
        <v>145717.5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214413.75</v>
      </c>
      <c r="E55" s="13">
        <f t="shared" si="1"/>
        <v>214413.75</v>
      </c>
      <c r="F55" s="14">
        <v>135000</v>
      </c>
      <c r="G55" s="20">
        <v>135000</v>
      </c>
      <c r="H55" s="21">
        <f t="shared" si="0"/>
        <v>349413.75</v>
      </c>
      <c r="I55" s="22">
        <f t="shared" si="2"/>
        <v>349413.75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4">
        <v>135000</v>
      </c>
      <c r="G56" s="20">
        <v>135000</v>
      </c>
      <c r="H56" s="21">
        <f t="shared" si="0"/>
        <v>171695.25</v>
      </c>
      <c r="I56" s="22">
        <f t="shared" si="2"/>
        <v>171695.25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49914</v>
      </c>
      <c r="E57" s="13">
        <f t="shared" si="1"/>
        <v>49914</v>
      </c>
      <c r="F57" s="14">
        <v>135000</v>
      </c>
      <c r="G57" s="20">
        <v>135000</v>
      </c>
      <c r="H57" s="21">
        <f t="shared" si="0"/>
        <v>184914</v>
      </c>
      <c r="I57" s="22">
        <f t="shared" si="2"/>
        <v>184914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4">
        <v>135000</v>
      </c>
      <c r="G58" s="20">
        <v>135000</v>
      </c>
      <c r="H58" s="21">
        <f t="shared" si="0"/>
        <v>158243.25</v>
      </c>
      <c r="I58" s="22">
        <f t="shared" si="2"/>
        <v>158243.25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31750.5</v>
      </c>
      <c r="E59" s="13">
        <f t="shared" si="1"/>
        <v>31750.5</v>
      </c>
      <c r="F59" s="14">
        <v>135000</v>
      </c>
      <c r="G59" s="20">
        <v>135000</v>
      </c>
      <c r="H59" s="21">
        <f t="shared" si="0"/>
        <v>166750.5</v>
      </c>
      <c r="I59" s="22">
        <f t="shared" si="2"/>
        <v>166750.5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4">
        <v>135000</v>
      </c>
      <c r="G60" s="20">
        <v>135000</v>
      </c>
      <c r="H60" s="21">
        <f t="shared" si="0"/>
        <v>149110.5</v>
      </c>
      <c r="I60" s="22">
        <f t="shared" si="2"/>
        <v>149110.5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23509.5</v>
      </c>
      <c r="E61" s="26">
        <f t="shared" si="1"/>
        <v>23509.5</v>
      </c>
      <c r="F61" s="80">
        <v>135000</v>
      </c>
      <c r="G61" s="28">
        <v>135000</v>
      </c>
      <c r="H61" s="29">
        <f t="shared" si="0"/>
        <v>158509.5</v>
      </c>
      <c r="I61" s="30">
        <f t="shared" si="2"/>
        <v>158509.5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9" t="s">
        <v>3</v>
      </c>
      <c r="E64" s="90"/>
      <c r="F64" s="89" t="s">
        <v>4</v>
      </c>
      <c r="G64" s="90"/>
      <c r="H64" s="91" t="s">
        <v>5</v>
      </c>
      <c r="I64" s="92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79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3">SUM(D66:D66)</f>
        <v>2435.25</v>
      </c>
      <c r="F66" s="19">
        <v>135000</v>
      </c>
      <c r="G66" s="20">
        <v>135000</v>
      </c>
      <c r="H66" s="21">
        <f t="shared" ref="H66:H118" si="4">D66+F66</f>
        <v>137435.25</v>
      </c>
      <c r="I66" s="21">
        <f t="shared" ref="I66:I118" si="5">SUM(H66:H66)</f>
        <v>137435.25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3"/>
        <v>42252</v>
      </c>
      <c r="F67" s="19">
        <v>135000</v>
      </c>
      <c r="G67" s="20">
        <v>135000</v>
      </c>
      <c r="H67" s="21">
        <f t="shared" si="4"/>
        <v>177252</v>
      </c>
      <c r="I67" s="22">
        <f t="shared" si="5"/>
        <v>177252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3"/>
        <v>15024</v>
      </c>
      <c r="F68" s="19">
        <v>135000</v>
      </c>
      <c r="G68" s="20">
        <v>135000</v>
      </c>
      <c r="H68" s="21">
        <f t="shared" si="4"/>
        <v>150024</v>
      </c>
      <c r="I68" s="22">
        <f t="shared" si="5"/>
        <v>150024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3"/>
        <v>66622.5</v>
      </c>
      <c r="F69" s="19">
        <v>135000</v>
      </c>
      <c r="G69" s="20">
        <v>135000</v>
      </c>
      <c r="H69" s="21">
        <f t="shared" si="4"/>
        <v>201622.5</v>
      </c>
      <c r="I69" s="22">
        <f t="shared" si="5"/>
        <v>201622.5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3"/>
        <v>4966.5</v>
      </c>
      <c r="F70" s="19">
        <v>135000</v>
      </c>
      <c r="G70" s="20">
        <v>135000</v>
      </c>
      <c r="H70" s="21">
        <f t="shared" si="4"/>
        <v>139966.5</v>
      </c>
      <c r="I70" s="22">
        <f t="shared" si="5"/>
        <v>139966.5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3"/>
        <v>24687</v>
      </c>
      <c r="F71" s="19">
        <v>135000</v>
      </c>
      <c r="G71" s="20">
        <v>135000</v>
      </c>
      <c r="H71" s="21">
        <f t="shared" si="4"/>
        <v>159687</v>
      </c>
      <c r="I71" s="22">
        <f t="shared" si="5"/>
        <v>159687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3"/>
        <v>31229.25</v>
      </c>
      <c r="F72" s="19">
        <v>135000</v>
      </c>
      <c r="G72" s="20">
        <v>135000</v>
      </c>
      <c r="H72" s="21">
        <f t="shared" si="4"/>
        <v>166229.25</v>
      </c>
      <c r="I72" s="22">
        <f t="shared" si="5"/>
        <v>166229.25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3"/>
        <v>27303</v>
      </c>
      <c r="F73" s="19">
        <v>135000</v>
      </c>
      <c r="G73" s="20">
        <v>135000</v>
      </c>
      <c r="H73" s="21">
        <f t="shared" si="4"/>
        <v>162303</v>
      </c>
      <c r="I73" s="22">
        <f t="shared" si="5"/>
        <v>162303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3"/>
        <v>12093</v>
      </c>
      <c r="F74" s="19">
        <v>135000</v>
      </c>
      <c r="G74" s="20">
        <v>135000</v>
      </c>
      <c r="H74" s="21">
        <f t="shared" si="4"/>
        <v>147093</v>
      </c>
      <c r="I74" s="22">
        <f t="shared" si="5"/>
        <v>147093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3"/>
        <v>8283.75</v>
      </c>
      <c r="F75" s="19">
        <v>135000</v>
      </c>
      <c r="G75" s="20">
        <v>135000</v>
      </c>
      <c r="H75" s="21">
        <f t="shared" si="4"/>
        <v>143283.75</v>
      </c>
      <c r="I75" s="22">
        <f t="shared" si="5"/>
        <v>143283.75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3"/>
        <v>12824.25</v>
      </c>
      <c r="F76" s="19">
        <v>135000</v>
      </c>
      <c r="G76" s="20">
        <v>135000</v>
      </c>
      <c r="H76" s="21">
        <f t="shared" si="4"/>
        <v>147824.25</v>
      </c>
      <c r="I76" s="22">
        <f t="shared" si="5"/>
        <v>147824.25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3"/>
        <v>20277</v>
      </c>
      <c r="F77" s="19">
        <v>135000</v>
      </c>
      <c r="G77" s="20">
        <v>135000</v>
      </c>
      <c r="H77" s="21">
        <f t="shared" si="4"/>
        <v>155277</v>
      </c>
      <c r="I77" s="22">
        <f t="shared" si="5"/>
        <v>155277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3"/>
        <v>345674.25</v>
      </c>
      <c r="F78" s="19">
        <v>135000</v>
      </c>
      <c r="G78" s="20">
        <v>135000</v>
      </c>
      <c r="H78" s="21">
        <f t="shared" si="4"/>
        <v>480674.25</v>
      </c>
      <c r="I78" s="22">
        <f t="shared" si="5"/>
        <v>480674.25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3"/>
        <v>5920.5</v>
      </c>
      <c r="F79" s="19">
        <v>135000</v>
      </c>
      <c r="G79" s="20">
        <v>135000</v>
      </c>
      <c r="H79" s="21">
        <f t="shared" si="4"/>
        <v>140920.5</v>
      </c>
      <c r="I79" s="22">
        <f t="shared" si="5"/>
        <v>140920.5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3"/>
        <v>10833</v>
      </c>
      <c r="F80" s="19">
        <v>135000</v>
      </c>
      <c r="G80" s="20">
        <v>135000</v>
      </c>
      <c r="H80" s="21">
        <f t="shared" si="4"/>
        <v>145833</v>
      </c>
      <c r="I80" s="22">
        <f t="shared" si="5"/>
        <v>145833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3"/>
        <v>26130</v>
      </c>
      <c r="F81" s="19">
        <v>135000</v>
      </c>
      <c r="G81" s="20">
        <v>135000</v>
      </c>
      <c r="H81" s="21">
        <f t="shared" si="4"/>
        <v>161130</v>
      </c>
      <c r="I81" s="22">
        <f t="shared" si="5"/>
        <v>161130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3"/>
        <v>41350.5</v>
      </c>
      <c r="F82" s="19">
        <v>135000</v>
      </c>
      <c r="G82" s="20">
        <v>135000</v>
      </c>
      <c r="H82" s="21">
        <f t="shared" si="4"/>
        <v>176350.5</v>
      </c>
      <c r="I82" s="22">
        <f t="shared" si="5"/>
        <v>176350.5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3"/>
        <v>69130.5</v>
      </c>
      <c r="F83" s="19">
        <v>135000</v>
      </c>
      <c r="G83" s="20">
        <v>135000</v>
      </c>
      <c r="H83" s="21">
        <f t="shared" si="4"/>
        <v>204130.5</v>
      </c>
      <c r="I83" s="22">
        <f t="shared" si="5"/>
        <v>204130.5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3"/>
        <v>12598.5</v>
      </c>
      <c r="F84" s="19">
        <v>135000</v>
      </c>
      <c r="G84" s="20">
        <v>135000</v>
      </c>
      <c r="H84" s="21">
        <f t="shared" si="4"/>
        <v>147598.5</v>
      </c>
      <c r="I84" s="22">
        <f t="shared" si="5"/>
        <v>147598.5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3"/>
        <v>56890.5</v>
      </c>
      <c r="F85" s="19">
        <v>135000</v>
      </c>
      <c r="G85" s="20">
        <v>135000</v>
      </c>
      <c r="H85" s="21">
        <f t="shared" si="4"/>
        <v>191890.5</v>
      </c>
      <c r="I85" s="22">
        <f t="shared" si="5"/>
        <v>191890.5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3"/>
        <v>34542</v>
      </c>
      <c r="F86" s="19">
        <v>135000</v>
      </c>
      <c r="G86" s="20">
        <v>135000</v>
      </c>
      <c r="H86" s="21">
        <f t="shared" si="4"/>
        <v>169542</v>
      </c>
      <c r="I86" s="22">
        <f t="shared" si="5"/>
        <v>169542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3"/>
        <v>4767.75</v>
      </c>
      <c r="F87" s="19">
        <v>135000</v>
      </c>
      <c r="G87" s="20">
        <v>135000</v>
      </c>
      <c r="H87" s="21">
        <f t="shared" si="4"/>
        <v>139767.75</v>
      </c>
      <c r="I87" s="22">
        <f t="shared" si="5"/>
        <v>139767.75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3"/>
        <v>17299.5</v>
      </c>
      <c r="F88" s="19">
        <v>135000</v>
      </c>
      <c r="G88" s="20">
        <v>135000</v>
      </c>
      <c r="H88" s="21">
        <f t="shared" si="4"/>
        <v>152299.5</v>
      </c>
      <c r="I88" s="22">
        <f t="shared" si="5"/>
        <v>152299.5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3"/>
        <v>20002.5</v>
      </c>
      <c r="F89" s="19">
        <v>135000</v>
      </c>
      <c r="G89" s="20">
        <v>135000</v>
      </c>
      <c r="H89" s="21">
        <f t="shared" si="4"/>
        <v>155002.5</v>
      </c>
      <c r="I89" s="22">
        <f t="shared" si="5"/>
        <v>155002.5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3"/>
        <v>5610</v>
      </c>
      <c r="F90" s="19">
        <v>135000</v>
      </c>
      <c r="G90" s="20">
        <v>135000</v>
      </c>
      <c r="H90" s="21">
        <f t="shared" si="4"/>
        <v>140610</v>
      </c>
      <c r="I90" s="22">
        <f t="shared" si="5"/>
        <v>140610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3"/>
        <v>16287</v>
      </c>
      <c r="F91" s="19">
        <v>135000</v>
      </c>
      <c r="G91" s="20">
        <v>135000</v>
      </c>
      <c r="H91" s="21">
        <f t="shared" si="4"/>
        <v>151287</v>
      </c>
      <c r="I91" s="22">
        <f t="shared" si="5"/>
        <v>151287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3"/>
        <v>85264.5</v>
      </c>
      <c r="F92" s="19">
        <v>135000</v>
      </c>
      <c r="G92" s="20">
        <v>135000</v>
      </c>
      <c r="H92" s="21">
        <f t="shared" si="4"/>
        <v>220264.5</v>
      </c>
      <c r="I92" s="22">
        <f t="shared" si="5"/>
        <v>220264.5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3"/>
        <v>6165</v>
      </c>
      <c r="F93" s="19">
        <v>135000</v>
      </c>
      <c r="G93" s="20">
        <v>135000</v>
      </c>
      <c r="H93" s="21">
        <f t="shared" si="4"/>
        <v>141165</v>
      </c>
      <c r="I93" s="22">
        <f t="shared" si="5"/>
        <v>141165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3"/>
        <v>54742.5</v>
      </c>
      <c r="F94" s="19">
        <v>135000</v>
      </c>
      <c r="G94" s="20">
        <v>135000</v>
      </c>
      <c r="H94" s="21">
        <f t="shared" si="4"/>
        <v>189742.5</v>
      </c>
      <c r="I94" s="22">
        <f t="shared" si="5"/>
        <v>189742.5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3"/>
        <v>31144.5</v>
      </c>
      <c r="F95" s="19">
        <v>135000</v>
      </c>
      <c r="G95" s="20">
        <v>135000</v>
      </c>
      <c r="H95" s="21">
        <f t="shared" si="4"/>
        <v>166144.5</v>
      </c>
      <c r="I95" s="22">
        <f t="shared" si="5"/>
        <v>166144.5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3"/>
        <v>98613.75</v>
      </c>
      <c r="F96" s="19">
        <v>135000</v>
      </c>
      <c r="G96" s="20">
        <v>135000</v>
      </c>
      <c r="H96" s="21">
        <f t="shared" si="4"/>
        <v>233613.75</v>
      </c>
      <c r="I96" s="22">
        <f t="shared" si="5"/>
        <v>233613.75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3"/>
        <v>38568.75</v>
      </c>
      <c r="F97" s="19">
        <v>135000</v>
      </c>
      <c r="G97" s="20">
        <v>135000</v>
      </c>
      <c r="H97" s="21">
        <f t="shared" si="4"/>
        <v>173568.75</v>
      </c>
      <c r="I97" s="22">
        <f t="shared" si="5"/>
        <v>173568.75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3"/>
        <v>54710.25</v>
      </c>
      <c r="F98" s="19">
        <v>135000</v>
      </c>
      <c r="G98" s="20">
        <v>135000</v>
      </c>
      <c r="H98" s="21">
        <f t="shared" si="4"/>
        <v>189710.25</v>
      </c>
      <c r="I98" s="22">
        <f t="shared" si="5"/>
        <v>189710.25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3"/>
        <v>33531</v>
      </c>
      <c r="F99" s="19">
        <v>135000</v>
      </c>
      <c r="G99" s="20">
        <v>135000</v>
      </c>
      <c r="H99" s="21">
        <f t="shared" si="4"/>
        <v>168531</v>
      </c>
      <c r="I99" s="22">
        <f t="shared" si="5"/>
        <v>168531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3"/>
        <v>33615.75</v>
      </c>
      <c r="F100" s="19">
        <v>135000</v>
      </c>
      <c r="G100" s="20">
        <v>135000</v>
      </c>
      <c r="H100" s="21">
        <f t="shared" si="4"/>
        <v>168615.75</v>
      </c>
      <c r="I100" s="22">
        <f t="shared" si="5"/>
        <v>168615.75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3"/>
        <v>26559.75</v>
      </c>
      <c r="F101" s="19">
        <v>135000</v>
      </c>
      <c r="G101" s="20">
        <v>135000</v>
      </c>
      <c r="H101" s="21">
        <f t="shared" si="4"/>
        <v>161559.75</v>
      </c>
      <c r="I101" s="22">
        <f t="shared" si="5"/>
        <v>161559.75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3"/>
        <v>23552.25</v>
      </c>
      <c r="F102" s="19">
        <v>135000</v>
      </c>
      <c r="G102" s="20">
        <v>135000</v>
      </c>
      <c r="H102" s="21">
        <f t="shared" si="4"/>
        <v>158552.25</v>
      </c>
      <c r="I102" s="22">
        <f t="shared" si="5"/>
        <v>158552.25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3"/>
        <v>15041.25</v>
      </c>
      <c r="F103" s="19">
        <v>135000</v>
      </c>
      <c r="G103" s="20">
        <v>135000</v>
      </c>
      <c r="H103" s="21">
        <f t="shared" si="4"/>
        <v>150041.25</v>
      </c>
      <c r="I103" s="22">
        <f t="shared" si="5"/>
        <v>150041.25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3"/>
        <v>30532.5</v>
      </c>
      <c r="F104" s="19">
        <v>135000</v>
      </c>
      <c r="G104" s="20">
        <v>135000</v>
      </c>
      <c r="H104" s="21">
        <f t="shared" si="4"/>
        <v>165532.5</v>
      </c>
      <c r="I104" s="22">
        <f t="shared" si="5"/>
        <v>165532.5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3"/>
        <v>5325.75</v>
      </c>
      <c r="F105" s="19">
        <v>135000</v>
      </c>
      <c r="G105" s="20">
        <v>135000</v>
      </c>
      <c r="H105" s="21">
        <f t="shared" si="4"/>
        <v>140325.75</v>
      </c>
      <c r="I105" s="22">
        <f t="shared" si="5"/>
        <v>140325.75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3"/>
        <v>10668</v>
      </c>
      <c r="F106" s="19">
        <v>135000</v>
      </c>
      <c r="G106" s="20">
        <v>135000</v>
      </c>
      <c r="H106" s="21">
        <f t="shared" si="4"/>
        <v>145668</v>
      </c>
      <c r="I106" s="22">
        <f t="shared" si="5"/>
        <v>145668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3"/>
        <v>1973.25</v>
      </c>
      <c r="F107" s="19">
        <v>135000</v>
      </c>
      <c r="G107" s="20">
        <v>135000</v>
      </c>
      <c r="H107" s="21">
        <f t="shared" si="4"/>
        <v>136973.25</v>
      </c>
      <c r="I107" s="22">
        <f t="shared" si="5"/>
        <v>136973.25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3"/>
        <v>46844.25</v>
      </c>
      <c r="F108" s="19">
        <v>135000</v>
      </c>
      <c r="G108" s="20">
        <v>135000</v>
      </c>
      <c r="H108" s="21">
        <f t="shared" si="4"/>
        <v>181844.25</v>
      </c>
      <c r="I108" s="22">
        <f t="shared" si="5"/>
        <v>181844.25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3"/>
        <v>30334.5</v>
      </c>
      <c r="F109" s="19">
        <v>135000</v>
      </c>
      <c r="G109" s="20">
        <v>135000</v>
      </c>
      <c r="H109" s="21">
        <f t="shared" si="4"/>
        <v>165334.5</v>
      </c>
      <c r="I109" s="22">
        <f t="shared" si="5"/>
        <v>165334.5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3"/>
        <v>220722</v>
      </c>
      <c r="F110" s="19">
        <v>135000</v>
      </c>
      <c r="G110" s="20">
        <v>135000</v>
      </c>
      <c r="H110" s="21">
        <f t="shared" si="4"/>
        <v>355722</v>
      </c>
      <c r="I110" s="22">
        <f t="shared" si="5"/>
        <v>355722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3"/>
        <v>11807.25</v>
      </c>
      <c r="F111" s="19">
        <v>135000</v>
      </c>
      <c r="G111" s="20">
        <v>135000</v>
      </c>
      <c r="H111" s="21">
        <f t="shared" si="4"/>
        <v>146807.25</v>
      </c>
      <c r="I111" s="22">
        <f t="shared" si="5"/>
        <v>146807.25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3"/>
        <v>7878.75</v>
      </c>
      <c r="F112" s="19">
        <v>135000</v>
      </c>
      <c r="G112" s="20">
        <v>135000</v>
      </c>
      <c r="H112" s="21">
        <f t="shared" si="4"/>
        <v>142878.75</v>
      </c>
      <c r="I112" s="22">
        <f t="shared" si="5"/>
        <v>142878.75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3"/>
        <v>14649</v>
      </c>
      <c r="F113" s="19">
        <v>135000</v>
      </c>
      <c r="G113" s="20">
        <v>135000</v>
      </c>
      <c r="H113" s="21">
        <f t="shared" si="4"/>
        <v>149649</v>
      </c>
      <c r="I113" s="22">
        <f t="shared" si="5"/>
        <v>149649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3"/>
        <v>54810</v>
      </c>
      <c r="F114" s="19">
        <v>135000</v>
      </c>
      <c r="G114" s="20">
        <v>135000</v>
      </c>
      <c r="H114" s="21">
        <f t="shared" si="4"/>
        <v>189810</v>
      </c>
      <c r="I114" s="22">
        <f t="shared" si="5"/>
        <v>189810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3"/>
        <v>28158.75</v>
      </c>
      <c r="F115" s="19">
        <v>135000</v>
      </c>
      <c r="G115" s="20">
        <v>135000</v>
      </c>
      <c r="H115" s="21">
        <f t="shared" si="4"/>
        <v>163158.75</v>
      </c>
      <c r="I115" s="22">
        <f t="shared" si="5"/>
        <v>163158.75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3"/>
        <v>44941.5</v>
      </c>
      <c r="F116" s="19">
        <v>135000</v>
      </c>
      <c r="G116" s="20">
        <v>135000</v>
      </c>
      <c r="H116" s="21">
        <f t="shared" si="4"/>
        <v>179941.5</v>
      </c>
      <c r="I116" s="22">
        <f t="shared" si="5"/>
        <v>179941.5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3"/>
        <v>11833.5</v>
      </c>
      <c r="F117" s="19">
        <v>135000</v>
      </c>
      <c r="G117" s="20">
        <v>135000</v>
      </c>
      <c r="H117" s="21">
        <f t="shared" si="4"/>
        <v>146833.5</v>
      </c>
      <c r="I117" s="22">
        <f t="shared" si="5"/>
        <v>146833.5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3"/>
        <v>7675.5</v>
      </c>
      <c r="F118" s="19">
        <v>135000</v>
      </c>
      <c r="G118" s="20">
        <v>135000</v>
      </c>
      <c r="H118" s="21">
        <f t="shared" si="4"/>
        <v>142675.5</v>
      </c>
      <c r="I118" s="22">
        <f t="shared" si="5"/>
        <v>142675.5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3750000</v>
      </c>
      <c r="E119" s="42">
        <f t="shared" si="6"/>
        <v>3750000</v>
      </c>
      <c r="F119" s="43">
        <f t="shared" si="6"/>
        <v>13500000</v>
      </c>
      <c r="G119" s="43">
        <f t="shared" si="6"/>
        <v>13500000</v>
      </c>
      <c r="H119" s="43">
        <f t="shared" si="6"/>
        <v>17250000</v>
      </c>
      <c r="I119" s="44">
        <f t="shared" si="6"/>
        <v>17250000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2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3">
        <v>45131</v>
      </c>
      <c r="H151" s="83"/>
      <c r="I151" s="8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4"/>
      <c r="H152" s="84"/>
      <c r="I152" s="84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F/x8K/D+DIr/cogaj4q87o4+Y+tHJ2sUM+ZCEVoJXVNCWsxbLAtDak+wj1uEgukkl5fdMCEBtWDvPT8CGxtAAA==" saltValue="lXcG/92xWflX+jYTV0iILw==" spinCount="100000" sheet="1" selectLockedCells="1" selectUnlockedCells="1"/>
  <mergeCells count="10">
    <mergeCell ref="G151:I151"/>
    <mergeCell ref="G152:I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zoomScale="130" zoomScaleNormal="130" workbookViewId="0">
      <selection activeCell="H15" sqref="H15"/>
    </sheetView>
  </sheetViews>
  <sheetFormatPr defaultColWidth="9.08984375" defaultRowHeight="10.5" x14ac:dyDescent="0.25"/>
  <cols>
    <col min="1" max="1" width="6.08984375" style="1" customWidth="1"/>
    <col min="2" max="2" width="13" style="1" customWidth="1"/>
    <col min="3" max="3" width="19.36328125" style="1" customWidth="1"/>
    <col min="4" max="5" width="10.1796875" style="1" customWidth="1"/>
    <col min="6" max="6" width="10.81640625" style="1" customWidth="1"/>
    <col min="7" max="7" width="10.54296875" style="1" customWidth="1"/>
    <col min="8" max="8" width="11.453125" style="1" customWidth="1"/>
    <col min="9" max="9" width="10.90625" style="1" customWidth="1"/>
    <col min="10" max="250" width="9.08984375" style="1"/>
    <col min="251" max="251" width="6.08984375" style="1" customWidth="1"/>
    <col min="252" max="252" width="13" style="1" customWidth="1"/>
    <col min="253" max="258" width="13.6328125" style="1" customWidth="1"/>
    <col min="259" max="259" width="15.08984375" style="1" customWidth="1"/>
    <col min="260" max="260" width="8.90625" style="1" customWidth="1"/>
    <col min="261" max="506" width="9.08984375" style="1"/>
    <col min="507" max="507" width="6.08984375" style="1" customWidth="1"/>
    <col min="508" max="508" width="13" style="1" customWidth="1"/>
    <col min="509" max="514" width="13.6328125" style="1" customWidth="1"/>
    <col min="515" max="515" width="15.08984375" style="1" customWidth="1"/>
    <col min="516" max="516" width="8.90625" style="1" customWidth="1"/>
    <col min="517" max="762" width="9.08984375" style="1"/>
    <col min="763" max="763" width="6.08984375" style="1" customWidth="1"/>
    <col min="764" max="764" width="13" style="1" customWidth="1"/>
    <col min="765" max="770" width="13.6328125" style="1" customWidth="1"/>
    <col min="771" max="771" width="15.08984375" style="1" customWidth="1"/>
    <col min="772" max="772" width="8.90625" style="1" customWidth="1"/>
    <col min="773" max="1018" width="9.08984375" style="1"/>
    <col min="1019" max="1019" width="6.08984375" style="1" customWidth="1"/>
    <col min="1020" max="1020" width="13" style="1" customWidth="1"/>
    <col min="1021" max="1026" width="13.6328125" style="1" customWidth="1"/>
    <col min="1027" max="1027" width="15.08984375" style="1" customWidth="1"/>
    <col min="1028" max="1028" width="8.90625" style="1" customWidth="1"/>
    <col min="1029" max="1274" width="9.08984375" style="1"/>
    <col min="1275" max="1275" width="6.08984375" style="1" customWidth="1"/>
    <col min="1276" max="1276" width="13" style="1" customWidth="1"/>
    <col min="1277" max="1282" width="13.6328125" style="1" customWidth="1"/>
    <col min="1283" max="1283" width="15.08984375" style="1" customWidth="1"/>
    <col min="1284" max="1284" width="8.90625" style="1" customWidth="1"/>
    <col min="1285" max="1530" width="9.08984375" style="1"/>
    <col min="1531" max="1531" width="6.08984375" style="1" customWidth="1"/>
    <col min="1532" max="1532" width="13" style="1" customWidth="1"/>
    <col min="1533" max="1538" width="13.6328125" style="1" customWidth="1"/>
    <col min="1539" max="1539" width="15.08984375" style="1" customWidth="1"/>
    <col min="1540" max="1540" width="8.90625" style="1" customWidth="1"/>
    <col min="1541" max="1786" width="9.08984375" style="1"/>
    <col min="1787" max="1787" width="6.08984375" style="1" customWidth="1"/>
    <col min="1788" max="1788" width="13" style="1" customWidth="1"/>
    <col min="1789" max="1794" width="13.6328125" style="1" customWidth="1"/>
    <col min="1795" max="1795" width="15.08984375" style="1" customWidth="1"/>
    <col min="1796" max="1796" width="8.90625" style="1" customWidth="1"/>
    <col min="1797" max="2042" width="9.08984375" style="1"/>
    <col min="2043" max="2043" width="6.08984375" style="1" customWidth="1"/>
    <col min="2044" max="2044" width="13" style="1" customWidth="1"/>
    <col min="2045" max="2050" width="13.6328125" style="1" customWidth="1"/>
    <col min="2051" max="2051" width="15.08984375" style="1" customWidth="1"/>
    <col min="2052" max="2052" width="8.90625" style="1" customWidth="1"/>
    <col min="2053" max="2298" width="9.08984375" style="1"/>
    <col min="2299" max="2299" width="6.08984375" style="1" customWidth="1"/>
    <col min="2300" max="2300" width="13" style="1" customWidth="1"/>
    <col min="2301" max="2306" width="13.6328125" style="1" customWidth="1"/>
    <col min="2307" max="2307" width="15.08984375" style="1" customWidth="1"/>
    <col min="2308" max="2308" width="8.90625" style="1" customWidth="1"/>
    <col min="2309" max="2554" width="9.08984375" style="1"/>
    <col min="2555" max="2555" width="6.08984375" style="1" customWidth="1"/>
    <col min="2556" max="2556" width="13" style="1" customWidth="1"/>
    <col min="2557" max="2562" width="13.6328125" style="1" customWidth="1"/>
    <col min="2563" max="2563" width="15.08984375" style="1" customWidth="1"/>
    <col min="2564" max="2564" width="8.90625" style="1" customWidth="1"/>
    <col min="2565" max="2810" width="9.08984375" style="1"/>
    <col min="2811" max="2811" width="6.08984375" style="1" customWidth="1"/>
    <col min="2812" max="2812" width="13" style="1" customWidth="1"/>
    <col min="2813" max="2818" width="13.6328125" style="1" customWidth="1"/>
    <col min="2819" max="2819" width="15.08984375" style="1" customWidth="1"/>
    <col min="2820" max="2820" width="8.90625" style="1" customWidth="1"/>
    <col min="2821" max="3066" width="9.08984375" style="1"/>
    <col min="3067" max="3067" width="6.08984375" style="1" customWidth="1"/>
    <col min="3068" max="3068" width="13" style="1" customWidth="1"/>
    <col min="3069" max="3074" width="13.6328125" style="1" customWidth="1"/>
    <col min="3075" max="3075" width="15.08984375" style="1" customWidth="1"/>
    <col min="3076" max="3076" width="8.90625" style="1" customWidth="1"/>
    <col min="3077" max="3322" width="9.08984375" style="1"/>
    <col min="3323" max="3323" width="6.08984375" style="1" customWidth="1"/>
    <col min="3324" max="3324" width="13" style="1" customWidth="1"/>
    <col min="3325" max="3330" width="13.6328125" style="1" customWidth="1"/>
    <col min="3331" max="3331" width="15.08984375" style="1" customWidth="1"/>
    <col min="3332" max="3332" width="8.90625" style="1" customWidth="1"/>
    <col min="3333" max="3578" width="9.08984375" style="1"/>
    <col min="3579" max="3579" width="6.08984375" style="1" customWidth="1"/>
    <col min="3580" max="3580" width="13" style="1" customWidth="1"/>
    <col min="3581" max="3586" width="13.6328125" style="1" customWidth="1"/>
    <col min="3587" max="3587" width="15.08984375" style="1" customWidth="1"/>
    <col min="3588" max="3588" width="8.90625" style="1" customWidth="1"/>
    <col min="3589" max="3834" width="9.08984375" style="1"/>
    <col min="3835" max="3835" width="6.08984375" style="1" customWidth="1"/>
    <col min="3836" max="3836" width="13" style="1" customWidth="1"/>
    <col min="3837" max="3842" width="13.6328125" style="1" customWidth="1"/>
    <col min="3843" max="3843" width="15.08984375" style="1" customWidth="1"/>
    <col min="3844" max="3844" width="8.90625" style="1" customWidth="1"/>
    <col min="3845" max="4090" width="9.08984375" style="1"/>
    <col min="4091" max="4091" width="6.08984375" style="1" customWidth="1"/>
    <col min="4092" max="4092" width="13" style="1" customWidth="1"/>
    <col min="4093" max="4098" width="13.6328125" style="1" customWidth="1"/>
    <col min="4099" max="4099" width="15.08984375" style="1" customWidth="1"/>
    <col min="4100" max="4100" width="8.90625" style="1" customWidth="1"/>
    <col min="4101" max="4346" width="9.08984375" style="1"/>
    <col min="4347" max="4347" width="6.08984375" style="1" customWidth="1"/>
    <col min="4348" max="4348" width="13" style="1" customWidth="1"/>
    <col min="4349" max="4354" width="13.6328125" style="1" customWidth="1"/>
    <col min="4355" max="4355" width="15.08984375" style="1" customWidth="1"/>
    <col min="4356" max="4356" width="8.90625" style="1" customWidth="1"/>
    <col min="4357" max="4602" width="9.08984375" style="1"/>
    <col min="4603" max="4603" width="6.08984375" style="1" customWidth="1"/>
    <col min="4604" max="4604" width="13" style="1" customWidth="1"/>
    <col min="4605" max="4610" width="13.6328125" style="1" customWidth="1"/>
    <col min="4611" max="4611" width="15.08984375" style="1" customWidth="1"/>
    <col min="4612" max="4612" width="8.90625" style="1" customWidth="1"/>
    <col min="4613" max="4858" width="9.08984375" style="1"/>
    <col min="4859" max="4859" width="6.08984375" style="1" customWidth="1"/>
    <col min="4860" max="4860" width="13" style="1" customWidth="1"/>
    <col min="4861" max="4866" width="13.6328125" style="1" customWidth="1"/>
    <col min="4867" max="4867" width="15.08984375" style="1" customWidth="1"/>
    <col min="4868" max="4868" width="8.90625" style="1" customWidth="1"/>
    <col min="4869" max="5114" width="9.08984375" style="1"/>
    <col min="5115" max="5115" width="6.08984375" style="1" customWidth="1"/>
    <col min="5116" max="5116" width="13" style="1" customWidth="1"/>
    <col min="5117" max="5122" width="13.6328125" style="1" customWidth="1"/>
    <col min="5123" max="5123" width="15.08984375" style="1" customWidth="1"/>
    <col min="5124" max="5124" width="8.90625" style="1" customWidth="1"/>
    <col min="5125" max="5370" width="9.08984375" style="1"/>
    <col min="5371" max="5371" width="6.08984375" style="1" customWidth="1"/>
    <col min="5372" max="5372" width="13" style="1" customWidth="1"/>
    <col min="5373" max="5378" width="13.6328125" style="1" customWidth="1"/>
    <col min="5379" max="5379" width="15.08984375" style="1" customWidth="1"/>
    <col min="5380" max="5380" width="8.90625" style="1" customWidth="1"/>
    <col min="5381" max="5626" width="9.08984375" style="1"/>
    <col min="5627" max="5627" width="6.08984375" style="1" customWidth="1"/>
    <col min="5628" max="5628" width="13" style="1" customWidth="1"/>
    <col min="5629" max="5634" width="13.6328125" style="1" customWidth="1"/>
    <col min="5635" max="5635" width="15.08984375" style="1" customWidth="1"/>
    <col min="5636" max="5636" width="8.90625" style="1" customWidth="1"/>
    <col min="5637" max="5882" width="9.08984375" style="1"/>
    <col min="5883" max="5883" width="6.08984375" style="1" customWidth="1"/>
    <col min="5884" max="5884" width="13" style="1" customWidth="1"/>
    <col min="5885" max="5890" width="13.6328125" style="1" customWidth="1"/>
    <col min="5891" max="5891" width="15.08984375" style="1" customWidth="1"/>
    <col min="5892" max="5892" width="8.90625" style="1" customWidth="1"/>
    <col min="5893" max="6138" width="9.08984375" style="1"/>
    <col min="6139" max="6139" width="6.08984375" style="1" customWidth="1"/>
    <col min="6140" max="6140" width="13" style="1" customWidth="1"/>
    <col min="6141" max="6146" width="13.6328125" style="1" customWidth="1"/>
    <col min="6147" max="6147" width="15.08984375" style="1" customWidth="1"/>
    <col min="6148" max="6148" width="8.90625" style="1" customWidth="1"/>
    <col min="6149" max="6394" width="9.08984375" style="1"/>
    <col min="6395" max="6395" width="6.08984375" style="1" customWidth="1"/>
    <col min="6396" max="6396" width="13" style="1" customWidth="1"/>
    <col min="6397" max="6402" width="13.6328125" style="1" customWidth="1"/>
    <col min="6403" max="6403" width="15.08984375" style="1" customWidth="1"/>
    <col min="6404" max="6404" width="8.90625" style="1" customWidth="1"/>
    <col min="6405" max="6650" width="9.08984375" style="1"/>
    <col min="6651" max="6651" width="6.08984375" style="1" customWidth="1"/>
    <col min="6652" max="6652" width="13" style="1" customWidth="1"/>
    <col min="6653" max="6658" width="13.6328125" style="1" customWidth="1"/>
    <col min="6659" max="6659" width="15.08984375" style="1" customWidth="1"/>
    <col min="6660" max="6660" width="8.90625" style="1" customWidth="1"/>
    <col min="6661" max="6906" width="9.08984375" style="1"/>
    <col min="6907" max="6907" width="6.08984375" style="1" customWidth="1"/>
    <col min="6908" max="6908" width="13" style="1" customWidth="1"/>
    <col min="6909" max="6914" width="13.6328125" style="1" customWidth="1"/>
    <col min="6915" max="6915" width="15.08984375" style="1" customWidth="1"/>
    <col min="6916" max="6916" width="8.90625" style="1" customWidth="1"/>
    <col min="6917" max="7162" width="9.08984375" style="1"/>
    <col min="7163" max="7163" width="6.08984375" style="1" customWidth="1"/>
    <col min="7164" max="7164" width="13" style="1" customWidth="1"/>
    <col min="7165" max="7170" width="13.6328125" style="1" customWidth="1"/>
    <col min="7171" max="7171" width="15.08984375" style="1" customWidth="1"/>
    <col min="7172" max="7172" width="8.90625" style="1" customWidth="1"/>
    <col min="7173" max="7418" width="9.08984375" style="1"/>
    <col min="7419" max="7419" width="6.08984375" style="1" customWidth="1"/>
    <col min="7420" max="7420" width="13" style="1" customWidth="1"/>
    <col min="7421" max="7426" width="13.6328125" style="1" customWidth="1"/>
    <col min="7427" max="7427" width="15.08984375" style="1" customWidth="1"/>
    <col min="7428" max="7428" width="8.90625" style="1" customWidth="1"/>
    <col min="7429" max="7674" width="9.08984375" style="1"/>
    <col min="7675" max="7675" width="6.08984375" style="1" customWidth="1"/>
    <col min="7676" max="7676" width="13" style="1" customWidth="1"/>
    <col min="7677" max="7682" width="13.6328125" style="1" customWidth="1"/>
    <col min="7683" max="7683" width="15.08984375" style="1" customWidth="1"/>
    <col min="7684" max="7684" width="8.90625" style="1" customWidth="1"/>
    <col min="7685" max="7930" width="9.08984375" style="1"/>
    <col min="7931" max="7931" width="6.08984375" style="1" customWidth="1"/>
    <col min="7932" max="7932" width="13" style="1" customWidth="1"/>
    <col min="7933" max="7938" width="13.6328125" style="1" customWidth="1"/>
    <col min="7939" max="7939" width="15.08984375" style="1" customWidth="1"/>
    <col min="7940" max="7940" width="8.90625" style="1" customWidth="1"/>
    <col min="7941" max="8186" width="9.08984375" style="1"/>
    <col min="8187" max="8187" width="6.08984375" style="1" customWidth="1"/>
    <col min="8188" max="8188" width="13" style="1" customWidth="1"/>
    <col min="8189" max="8194" width="13.6328125" style="1" customWidth="1"/>
    <col min="8195" max="8195" width="15.08984375" style="1" customWidth="1"/>
    <col min="8196" max="8196" width="8.90625" style="1" customWidth="1"/>
    <col min="8197" max="8442" width="9.08984375" style="1"/>
    <col min="8443" max="8443" width="6.08984375" style="1" customWidth="1"/>
    <col min="8444" max="8444" width="13" style="1" customWidth="1"/>
    <col min="8445" max="8450" width="13.6328125" style="1" customWidth="1"/>
    <col min="8451" max="8451" width="15.08984375" style="1" customWidth="1"/>
    <col min="8452" max="8452" width="8.90625" style="1" customWidth="1"/>
    <col min="8453" max="8698" width="9.08984375" style="1"/>
    <col min="8699" max="8699" width="6.08984375" style="1" customWidth="1"/>
    <col min="8700" max="8700" width="13" style="1" customWidth="1"/>
    <col min="8701" max="8706" width="13.6328125" style="1" customWidth="1"/>
    <col min="8707" max="8707" width="15.08984375" style="1" customWidth="1"/>
    <col min="8708" max="8708" width="8.90625" style="1" customWidth="1"/>
    <col min="8709" max="8954" width="9.08984375" style="1"/>
    <col min="8955" max="8955" width="6.08984375" style="1" customWidth="1"/>
    <col min="8956" max="8956" width="13" style="1" customWidth="1"/>
    <col min="8957" max="8962" width="13.6328125" style="1" customWidth="1"/>
    <col min="8963" max="8963" width="15.08984375" style="1" customWidth="1"/>
    <col min="8964" max="8964" width="8.90625" style="1" customWidth="1"/>
    <col min="8965" max="9210" width="9.08984375" style="1"/>
    <col min="9211" max="9211" width="6.08984375" style="1" customWidth="1"/>
    <col min="9212" max="9212" width="13" style="1" customWidth="1"/>
    <col min="9213" max="9218" width="13.6328125" style="1" customWidth="1"/>
    <col min="9219" max="9219" width="15.08984375" style="1" customWidth="1"/>
    <col min="9220" max="9220" width="8.90625" style="1" customWidth="1"/>
    <col min="9221" max="9466" width="9.08984375" style="1"/>
    <col min="9467" max="9467" width="6.08984375" style="1" customWidth="1"/>
    <col min="9468" max="9468" width="13" style="1" customWidth="1"/>
    <col min="9469" max="9474" width="13.6328125" style="1" customWidth="1"/>
    <col min="9475" max="9475" width="15.08984375" style="1" customWidth="1"/>
    <col min="9476" max="9476" width="8.90625" style="1" customWidth="1"/>
    <col min="9477" max="9722" width="9.08984375" style="1"/>
    <col min="9723" max="9723" width="6.08984375" style="1" customWidth="1"/>
    <col min="9724" max="9724" width="13" style="1" customWidth="1"/>
    <col min="9725" max="9730" width="13.6328125" style="1" customWidth="1"/>
    <col min="9731" max="9731" width="15.08984375" style="1" customWidth="1"/>
    <col min="9732" max="9732" width="8.90625" style="1" customWidth="1"/>
    <col min="9733" max="9978" width="9.08984375" style="1"/>
    <col min="9979" max="9979" width="6.08984375" style="1" customWidth="1"/>
    <col min="9980" max="9980" width="13" style="1" customWidth="1"/>
    <col min="9981" max="9986" width="13.6328125" style="1" customWidth="1"/>
    <col min="9987" max="9987" width="15.08984375" style="1" customWidth="1"/>
    <col min="9988" max="9988" width="8.90625" style="1" customWidth="1"/>
    <col min="9989" max="10234" width="9.08984375" style="1"/>
    <col min="10235" max="10235" width="6.08984375" style="1" customWidth="1"/>
    <col min="10236" max="10236" width="13" style="1" customWidth="1"/>
    <col min="10237" max="10242" width="13.6328125" style="1" customWidth="1"/>
    <col min="10243" max="10243" width="15.08984375" style="1" customWidth="1"/>
    <col min="10244" max="10244" width="8.90625" style="1" customWidth="1"/>
    <col min="10245" max="10490" width="9.08984375" style="1"/>
    <col min="10491" max="10491" width="6.08984375" style="1" customWidth="1"/>
    <col min="10492" max="10492" width="13" style="1" customWidth="1"/>
    <col min="10493" max="10498" width="13.6328125" style="1" customWidth="1"/>
    <col min="10499" max="10499" width="15.08984375" style="1" customWidth="1"/>
    <col min="10500" max="10500" width="8.90625" style="1" customWidth="1"/>
    <col min="10501" max="10746" width="9.08984375" style="1"/>
    <col min="10747" max="10747" width="6.08984375" style="1" customWidth="1"/>
    <col min="10748" max="10748" width="13" style="1" customWidth="1"/>
    <col min="10749" max="10754" width="13.6328125" style="1" customWidth="1"/>
    <col min="10755" max="10755" width="15.08984375" style="1" customWidth="1"/>
    <col min="10756" max="10756" width="8.90625" style="1" customWidth="1"/>
    <col min="10757" max="11002" width="9.08984375" style="1"/>
    <col min="11003" max="11003" width="6.08984375" style="1" customWidth="1"/>
    <col min="11004" max="11004" width="13" style="1" customWidth="1"/>
    <col min="11005" max="11010" width="13.6328125" style="1" customWidth="1"/>
    <col min="11011" max="11011" width="15.08984375" style="1" customWidth="1"/>
    <col min="11012" max="11012" width="8.90625" style="1" customWidth="1"/>
    <col min="11013" max="11258" width="9.08984375" style="1"/>
    <col min="11259" max="11259" width="6.08984375" style="1" customWidth="1"/>
    <col min="11260" max="11260" width="13" style="1" customWidth="1"/>
    <col min="11261" max="11266" width="13.6328125" style="1" customWidth="1"/>
    <col min="11267" max="11267" width="15.08984375" style="1" customWidth="1"/>
    <col min="11268" max="11268" width="8.90625" style="1" customWidth="1"/>
    <col min="11269" max="11514" width="9.08984375" style="1"/>
    <col min="11515" max="11515" width="6.08984375" style="1" customWidth="1"/>
    <col min="11516" max="11516" width="13" style="1" customWidth="1"/>
    <col min="11517" max="11522" width="13.6328125" style="1" customWidth="1"/>
    <col min="11523" max="11523" width="15.08984375" style="1" customWidth="1"/>
    <col min="11524" max="11524" width="8.90625" style="1" customWidth="1"/>
    <col min="11525" max="11770" width="9.08984375" style="1"/>
    <col min="11771" max="11771" width="6.08984375" style="1" customWidth="1"/>
    <col min="11772" max="11772" width="13" style="1" customWidth="1"/>
    <col min="11773" max="11778" width="13.6328125" style="1" customWidth="1"/>
    <col min="11779" max="11779" width="15.08984375" style="1" customWidth="1"/>
    <col min="11780" max="11780" width="8.90625" style="1" customWidth="1"/>
    <col min="11781" max="12026" width="9.08984375" style="1"/>
    <col min="12027" max="12027" width="6.08984375" style="1" customWidth="1"/>
    <col min="12028" max="12028" width="13" style="1" customWidth="1"/>
    <col min="12029" max="12034" width="13.6328125" style="1" customWidth="1"/>
    <col min="12035" max="12035" width="15.08984375" style="1" customWidth="1"/>
    <col min="12036" max="12036" width="8.90625" style="1" customWidth="1"/>
    <col min="12037" max="12282" width="9.08984375" style="1"/>
    <col min="12283" max="12283" width="6.08984375" style="1" customWidth="1"/>
    <col min="12284" max="12284" width="13" style="1" customWidth="1"/>
    <col min="12285" max="12290" width="13.6328125" style="1" customWidth="1"/>
    <col min="12291" max="12291" width="15.08984375" style="1" customWidth="1"/>
    <col min="12292" max="12292" width="8.90625" style="1" customWidth="1"/>
    <col min="12293" max="12538" width="9.08984375" style="1"/>
    <col min="12539" max="12539" width="6.08984375" style="1" customWidth="1"/>
    <col min="12540" max="12540" width="13" style="1" customWidth="1"/>
    <col min="12541" max="12546" width="13.6328125" style="1" customWidth="1"/>
    <col min="12547" max="12547" width="15.08984375" style="1" customWidth="1"/>
    <col min="12548" max="12548" width="8.90625" style="1" customWidth="1"/>
    <col min="12549" max="12794" width="9.08984375" style="1"/>
    <col min="12795" max="12795" width="6.08984375" style="1" customWidth="1"/>
    <col min="12796" max="12796" width="13" style="1" customWidth="1"/>
    <col min="12797" max="12802" width="13.6328125" style="1" customWidth="1"/>
    <col min="12803" max="12803" width="15.08984375" style="1" customWidth="1"/>
    <col min="12804" max="12804" width="8.90625" style="1" customWidth="1"/>
    <col min="12805" max="13050" width="9.08984375" style="1"/>
    <col min="13051" max="13051" width="6.08984375" style="1" customWidth="1"/>
    <col min="13052" max="13052" width="13" style="1" customWidth="1"/>
    <col min="13053" max="13058" width="13.6328125" style="1" customWidth="1"/>
    <col min="13059" max="13059" width="15.08984375" style="1" customWidth="1"/>
    <col min="13060" max="13060" width="8.90625" style="1" customWidth="1"/>
    <col min="13061" max="13306" width="9.08984375" style="1"/>
    <col min="13307" max="13307" width="6.08984375" style="1" customWidth="1"/>
    <col min="13308" max="13308" width="13" style="1" customWidth="1"/>
    <col min="13309" max="13314" width="13.6328125" style="1" customWidth="1"/>
    <col min="13315" max="13315" width="15.08984375" style="1" customWidth="1"/>
    <col min="13316" max="13316" width="8.90625" style="1" customWidth="1"/>
    <col min="13317" max="13562" width="9.08984375" style="1"/>
    <col min="13563" max="13563" width="6.08984375" style="1" customWidth="1"/>
    <col min="13564" max="13564" width="13" style="1" customWidth="1"/>
    <col min="13565" max="13570" width="13.6328125" style="1" customWidth="1"/>
    <col min="13571" max="13571" width="15.08984375" style="1" customWidth="1"/>
    <col min="13572" max="13572" width="8.90625" style="1" customWidth="1"/>
    <col min="13573" max="13818" width="9.08984375" style="1"/>
    <col min="13819" max="13819" width="6.08984375" style="1" customWidth="1"/>
    <col min="13820" max="13820" width="13" style="1" customWidth="1"/>
    <col min="13821" max="13826" width="13.6328125" style="1" customWidth="1"/>
    <col min="13827" max="13827" width="15.08984375" style="1" customWidth="1"/>
    <col min="13828" max="13828" width="8.90625" style="1" customWidth="1"/>
    <col min="13829" max="14074" width="9.08984375" style="1"/>
    <col min="14075" max="14075" width="6.08984375" style="1" customWidth="1"/>
    <col min="14076" max="14076" width="13" style="1" customWidth="1"/>
    <col min="14077" max="14082" width="13.6328125" style="1" customWidth="1"/>
    <col min="14083" max="14083" width="15.08984375" style="1" customWidth="1"/>
    <col min="14084" max="14084" width="8.90625" style="1" customWidth="1"/>
    <col min="14085" max="14330" width="9.08984375" style="1"/>
    <col min="14331" max="14331" width="6.08984375" style="1" customWidth="1"/>
    <col min="14332" max="14332" width="13" style="1" customWidth="1"/>
    <col min="14333" max="14338" width="13.6328125" style="1" customWidth="1"/>
    <col min="14339" max="14339" width="15.08984375" style="1" customWidth="1"/>
    <col min="14340" max="14340" width="8.90625" style="1" customWidth="1"/>
    <col min="14341" max="14586" width="9.08984375" style="1"/>
    <col min="14587" max="14587" width="6.08984375" style="1" customWidth="1"/>
    <col min="14588" max="14588" width="13" style="1" customWidth="1"/>
    <col min="14589" max="14594" width="13.6328125" style="1" customWidth="1"/>
    <col min="14595" max="14595" width="15.08984375" style="1" customWidth="1"/>
    <col min="14596" max="14596" width="8.90625" style="1" customWidth="1"/>
    <col min="14597" max="14842" width="9.08984375" style="1"/>
    <col min="14843" max="14843" width="6.08984375" style="1" customWidth="1"/>
    <col min="14844" max="14844" width="13" style="1" customWidth="1"/>
    <col min="14845" max="14850" width="13.6328125" style="1" customWidth="1"/>
    <col min="14851" max="14851" width="15.08984375" style="1" customWidth="1"/>
    <col min="14852" max="14852" width="8.90625" style="1" customWidth="1"/>
    <col min="14853" max="15098" width="9.08984375" style="1"/>
    <col min="15099" max="15099" width="6.08984375" style="1" customWidth="1"/>
    <col min="15100" max="15100" width="13" style="1" customWidth="1"/>
    <col min="15101" max="15106" width="13.6328125" style="1" customWidth="1"/>
    <col min="15107" max="15107" width="15.08984375" style="1" customWidth="1"/>
    <col min="15108" max="15108" width="8.90625" style="1" customWidth="1"/>
    <col min="15109" max="15354" width="9.08984375" style="1"/>
    <col min="15355" max="15355" width="6.08984375" style="1" customWidth="1"/>
    <col min="15356" max="15356" width="13" style="1" customWidth="1"/>
    <col min="15357" max="15362" width="13.6328125" style="1" customWidth="1"/>
    <col min="15363" max="15363" width="15.08984375" style="1" customWidth="1"/>
    <col min="15364" max="15364" width="8.90625" style="1" customWidth="1"/>
    <col min="15365" max="15610" width="9.08984375" style="1"/>
    <col min="15611" max="15611" width="6.08984375" style="1" customWidth="1"/>
    <col min="15612" max="15612" width="13" style="1" customWidth="1"/>
    <col min="15613" max="15618" width="13.6328125" style="1" customWidth="1"/>
    <col min="15619" max="15619" width="15.08984375" style="1" customWidth="1"/>
    <col min="15620" max="15620" width="8.90625" style="1" customWidth="1"/>
    <col min="15621" max="15866" width="9.08984375" style="1"/>
    <col min="15867" max="15867" width="6.08984375" style="1" customWidth="1"/>
    <col min="15868" max="15868" width="13" style="1" customWidth="1"/>
    <col min="15869" max="15874" width="13.6328125" style="1" customWidth="1"/>
    <col min="15875" max="15875" width="15.08984375" style="1" customWidth="1"/>
    <col min="15876" max="15876" width="8.90625" style="1" customWidth="1"/>
    <col min="15877" max="16122" width="9.08984375" style="1"/>
    <col min="16123" max="16123" width="6.08984375" style="1" customWidth="1"/>
    <col min="16124" max="16124" width="13" style="1" customWidth="1"/>
    <col min="16125" max="16130" width="13.6328125" style="1" customWidth="1"/>
    <col min="16131" max="16131" width="15.08984375" style="1" customWidth="1"/>
    <col min="16132" max="16132" width="8.90625" style="1" customWidth="1"/>
    <col min="16133" max="16384" width="9.08984375" style="1"/>
  </cols>
  <sheetData>
    <row r="1" spans="1:9" ht="18.75" customHeight="1" x14ac:dyDescent="0.3">
      <c r="E1" s="2" t="s">
        <v>0</v>
      </c>
    </row>
    <row r="2" spans="1:9" ht="18" customHeight="1" x14ac:dyDescent="0.25">
      <c r="D2" s="68" t="s">
        <v>1</v>
      </c>
    </row>
    <row r="3" spans="1:9" ht="11.5" x14ac:dyDescent="0.25">
      <c r="B3" s="4"/>
      <c r="C3" s="4"/>
      <c r="D3" s="68" t="s">
        <v>279</v>
      </c>
    </row>
    <row r="4" spans="1:9" ht="11.5" x14ac:dyDescent="0.25">
      <c r="D4" s="68" t="s">
        <v>278</v>
      </c>
    </row>
    <row r="5" spans="1:9" ht="11.5" x14ac:dyDescent="0.25">
      <c r="E5" s="68"/>
    </row>
    <row r="6" spans="1:9" ht="11.5" x14ac:dyDescent="0.25">
      <c r="D6" s="85" t="s">
        <v>276</v>
      </c>
      <c r="E6" s="85"/>
      <c r="F6" s="85"/>
      <c r="G6" s="85"/>
      <c r="H6" s="85"/>
      <c r="I6" s="78"/>
    </row>
    <row r="7" spans="1:9" ht="11.5" x14ac:dyDescent="0.25">
      <c r="D7" s="86" t="s">
        <v>277</v>
      </c>
      <c r="E7" s="86"/>
      <c r="F7" s="86"/>
      <c r="G7" s="86"/>
      <c r="H7" s="86"/>
      <c r="I7" s="77"/>
    </row>
    <row r="8" spans="1:9" ht="11.5" x14ac:dyDescent="0.25">
      <c r="E8" s="77"/>
    </row>
    <row r="9" spans="1:9" ht="11.5" x14ac:dyDescent="0.25">
      <c r="D9" s="69" t="s">
        <v>2</v>
      </c>
    </row>
    <row r="10" spans="1:9" ht="11.5" x14ac:dyDescent="0.25">
      <c r="D10" s="68" t="s">
        <v>280</v>
      </c>
    </row>
    <row r="11" spans="1:9" ht="11.5" x14ac:dyDescent="0.25">
      <c r="D11" s="68" t="s">
        <v>281</v>
      </c>
    </row>
    <row r="13" spans="1:9" ht="30.75" customHeight="1" x14ac:dyDescent="0.25">
      <c r="D13" s="87" t="s">
        <v>3</v>
      </c>
      <c r="E13" s="88"/>
      <c r="F13" s="87" t="s">
        <v>4</v>
      </c>
      <c r="G13" s="88"/>
      <c r="H13" s="87" t="s">
        <v>5</v>
      </c>
      <c r="I13" s="88"/>
    </row>
    <row r="14" spans="1:9" s="9" customFormat="1" x14ac:dyDescent="0.25">
      <c r="A14" s="5" t="s">
        <v>6</v>
      </c>
      <c r="B14" s="6" t="s">
        <v>7</v>
      </c>
      <c r="C14" s="62" t="s">
        <v>170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5">
      <c r="A15" s="10" t="s">
        <v>10</v>
      </c>
      <c r="B15" s="11" t="s">
        <v>11</v>
      </c>
      <c r="C15" s="63" t="s">
        <v>171</v>
      </c>
      <c r="D15" s="12">
        <v>66448.5</v>
      </c>
      <c r="E15" s="13">
        <f>D15</f>
        <v>66448.5</v>
      </c>
      <c r="F15" s="14">
        <v>0</v>
      </c>
      <c r="G15" s="15">
        <v>0</v>
      </c>
      <c r="H15" s="16">
        <f t="shared" ref="H15:H61" si="0">D15+F15</f>
        <v>66448.5</v>
      </c>
      <c r="I15" s="17">
        <f>SUM(H15:H15)</f>
        <v>66448.5</v>
      </c>
    </row>
    <row r="16" spans="1:9" ht="11.25" customHeight="1" x14ac:dyDescent="0.25">
      <c r="A16" s="10" t="s">
        <v>12</v>
      </c>
      <c r="B16" s="11" t="s">
        <v>13</v>
      </c>
      <c r="C16" s="64" t="s">
        <v>172</v>
      </c>
      <c r="D16" s="18">
        <v>11354.25</v>
      </c>
      <c r="E16" s="13">
        <f t="shared" ref="E16:E61" si="1">D16</f>
        <v>11354.25</v>
      </c>
      <c r="F16" s="19">
        <v>0</v>
      </c>
      <c r="G16" s="20">
        <v>0</v>
      </c>
      <c r="H16" s="21">
        <f t="shared" si="0"/>
        <v>11354.25</v>
      </c>
      <c r="I16" s="22">
        <f t="shared" ref="I16:I61" si="2">SUM(H16:H16)</f>
        <v>11354.25</v>
      </c>
    </row>
    <row r="17" spans="1:9" ht="11.25" customHeight="1" x14ac:dyDescent="0.25">
      <c r="A17" s="10" t="s">
        <v>14</v>
      </c>
      <c r="B17" s="11" t="s">
        <v>15</v>
      </c>
      <c r="C17" s="64" t="s">
        <v>173</v>
      </c>
      <c r="D17" s="18">
        <v>4812</v>
      </c>
      <c r="E17" s="13">
        <f t="shared" si="1"/>
        <v>4812</v>
      </c>
      <c r="F17" s="19">
        <v>0</v>
      </c>
      <c r="G17" s="20">
        <v>0</v>
      </c>
      <c r="H17" s="21">
        <f t="shared" si="0"/>
        <v>4812</v>
      </c>
      <c r="I17" s="22">
        <f t="shared" si="2"/>
        <v>4812</v>
      </c>
    </row>
    <row r="18" spans="1:9" ht="11.25" customHeight="1" x14ac:dyDescent="0.25">
      <c r="A18" s="10" t="s">
        <v>16</v>
      </c>
      <c r="B18" s="11" t="s">
        <v>17</v>
      </c>
      <c r="C18" s="64" t="s">
        <v>174</v>
      </c>
      <c r="D18" s="18">
        <v>15319.5</v>
      </c>
      <c r="E18" s="13">
        <f t="shared" si="1"/>
        <v>15319.5</v>
      </c>
      <c r="F18" s="19">
        <v>0</v>
      </c>
      <c r="G18" s="20">
        <v>0</v>
      </c>
      <c r="H18" s="21">
        <f t="shared" si="0"/>
        <v>15319.5</v>
      </c>
      <c r="I18" s="22">
        <f t="shared" si="2"/>
        <v>15319.5</v>
      </c>
    </row>
    <row r="19" spans="1:9" ht="11.25" customHeight="1" x14ac:dyDescent="0.25">
      <c r="A19" s="10" t="s">
        <v>18</v>
      </c>
      <c r="B19" s="11" t="s">
        <v>19</v>
      </c>
      <c r="C19" s="64" t="s">
        <v>175</v>
      </c>
      <c r="D19" s="18">
        <v>10588.5</v>
      </c>
      <c r="E19" s="13">
        <f t="shared" si="1"/>
        <v>10588.5</v>
      </c>
      <c r="F19" s="19">
        <v>0</v>
      </c>
      <c r="G19" s="20">
        <v>0</v>
      </c>
      <c r="H19" s="21">
        <f t="shared" si="0"/>
        <v>10588.5</v>
      </c>
      <c r="I19" s="22">
        <f t="shared" si="2"/>
        <v>10588.5</v>
      </c>
    </row>
    <row r="20" spans="1:9" ht="11.25" customHeight="1" x14ac:dyDescent="0.25">
      <c r="A20" s="10" t="s">
        <v>20</v>
      </c>
      <c r="B20" s="11" t="s">
        <v>21</v>
      </c>
      <c r="C20" s="64" t="s">
        <v>176</v>
      </c>
      <c r="D20" s="18">
        <v>5829.75</v>
      </c>
      <c r="E20" s="13">
        <f t="shared" si="1"/>
        <v>5829.75</v>
      </c>
      <c r="F20" s="19">
        <v>0</v>
      </c>
      <c r="G20" s="20">
        <v>0</v>
      </c>
      <c r="H20" s="21">
        <f t="shared" si="0"/>
        <v>5829.75</v>
      </c>
      <c r="I20" s="22">
        <f t="shared" si="2"/>
        <v>5829.75</v>
      </c>
    </row>
    <row r="21" spans="1:9" ht="11.25" customHeight="1" x14ac:dyDescent="0.25">
      <c r="A21" s="10" t="s">
        <v>22</v>
      </c>
      <c r="B21" s="11" t="s">
        <v>23</v>
      </c>
      <c r="C21" s="64" t="s">
        <v>177</v>
      </c>
      <c r="D21" s="18">
        <v>24058.5</v>
      </c>
      <c r="E21" s="13">
        <f t="shared" si="1"/>
        <v>24058.5</v>
      </c>
      <c r="F21" s="19">
        <v>0</v>
      </c>
      <c r="G21" s="20">
        <v>0</v>
      </c>
      <c r="H21" s="21">
        <f t="shared" si="0"/>
        <v>24058.5</v>
      </c>
      <c r="I21" s="22">
        <f t="shared" si="2"/>
        <v>24058.5</v>
      </c>
    </row>
    <row r="22" spans="1:9" ht="11.25" customHeight="1" x14ac:dyDescent="0.25">
      <c r="A22" s="10" t="s">
        <v>24</v>
      </c>
      <c r="B22" s="11" t="s">
        <v>25</v>
      </c>
      <c r="C22" s="64" t="s">
        <v>178</v>
      </c>
      <c r="D22" s="18">
        <v>12046.5</v>
      </c>
      <c r="E22" s="13">
        <f t="shared" si="1"/>
        <v>12046.5</v>
      </c>
      <c r="F22" s="19">
        <v>0</v>
      </c>
      <c r="G22" s="20">
        <v>0</v>
      </c>
      <c r="H22" s="21">
        <f t="shared" si="0"/>
        <v>12046.5</v>
      </c>
      <c r="I22" s="22">
        <f t="shared" si="2"/>
        <v>12046.5</v>
      </c>
    </row>
    <row r="23" spans="1:9" ht="11.25" customHeight="1" x14ac:dyDescent="0.25">
      <c r="A23" s="10" t="s">
        <v>26</v>
      </c>
      <c r="B23" s="11" t="s">
        <v>27</v>
      </c>
      <c r="C23" s="64" t="s">
        <v>179</v>
      </c>
      <c r="D23" s="18">
        <v>20250</v>
      </c>
      <c r="E23" s="13">
        <f t="shared" si="1"/>
        <v>20250</v>
      </c>
      <c r="F23" s="19">
        <v>0</v>
      </c>
      <c r="G23" s="20">
        <v>0</v>
      </c>
      <c r="H23" s="21">
        <f t="shared" si="0"/>
        <v>20250</v>
      </c>
      <c r="I23" s="22">
        <f t="shared" si="2"/>
        <v>20250</v>
      </c>
    </row>
    <row r="24" spans="1:9" ht="11.25" customHeight="1" x14ac:dyDescent="0.25">
      <c r="A24" s="10" t="s">
        <v>28</v>
      </c>
      <c r="B24" s="11" t="s">
        <v>29</v>
      </c>
      <c r="C24" s="64" t="s">
        <v>180</v>
      </c>
      <c r="D24" s="18">
        <v>43006.5</v>
      </c>
      <c r="E24" s="13">
        <f t="shared" si="1"/>
        <v>43006.5</v>
      </c>
      <c r="F24" s="19">
        <v>0</v>
      </c>
      <c r="G24" s="20">
        <v>0</v>
      </c>
      <c r="H24" s="21">
        <f t="shared" si="0"/>
        <v>43006.5</v>
      </c>
      <c r="I24" s="22">
        <f t="shared" si="2"/>
        <v>43006.5</v>
      </c>
    </row>
    <row r="25" spans="1:9" ht="11.25" customHeight="1" x14ac:dyDescent="0.25">
      <c r="A25" s="10" t="s">
        <v>30</v>
      </c>
      <c r="B25" s="11" t="s">
        <v>31</v>
      </c>
      <c r="C25" s="64" t="s">
        <v>181</v>
      </c>
      <c r="D25" s="18">
        <v>94851.75</v>
      </c>
      <c r="E25" s="13">
        <f t="shared" si="1"/>
        <v>94851.75</v>
      </c>
      <c r="F25" s="19">
        <v>0</v>
      </c>
      <c r="G25" s="20">
        <v>0</v>
      </c>
      <c r="H25" s="21">
        <f t="shared" si="0"/>
        <v>94851.75</v>
      </c>
      <c r="I25" s="22">
        <f t="shared" si="2"/>
        <v>94851.75</v>
      </c>
    </row>
    <row r="26" spans="1:9" ht="11.25" customHeight="1" x14ac:dyDescent="0.25">
      <c r="A26" s="10" t="s">
        <v>32</v>
      </c>
      <c r="B26" s="11" t="s">
        <v>33</v>
      </c>
      <c r="C26" s="64" t="s">
        <v>182</v>
      </c>
      <c r="D26" s="18">
        <v>38883.75</v>
      </c>
      <c r="E26" s="13">
        <f t="shared" si="1"/>
        <v>38883.75</v>
      </c>
      <c r="F26" s="19">
        <v>0</v>
      </c>
      <c r="G26" s="20">
        <v>0</v>
      </c>
      <c r="H26" s="21">
        <f t="shared" si="0"/>
        <v>38883.75</v>
      </c>
      <c r="I26" s="22">
        <f t="shared" si="2"/>
        <v>38883.75</v>
      </c>
    </row>
    <row r="27" spans="1:9" ht="11.25" customHeight="1" x14ac:dyDescent="0.25">
      <c r="A27" s="10" t="s">
        <v>34</v>
      </c>
      <c r="B27" s="11" t="s">
        <v>35</v>
      </c>
      <c r="C27" s="64" t="s">
        <v>183</v>
      </c>
      <c r="D27" s="18">
        <v>53356.5</v>
      </c>
      <c r="E27" s="13">
        <f t="shared" si="1"/>
        <v>53356.5</v>
      </c>
      <c r="F27" s="19">
        <v>0</v>
      </c>
      <c r="G27" s="20">
        <v>0</v>
      </c>
      <c r="H27" s="21">
        <f t="shared" si="0"/>
        <v>53356.5</v>
      </c>
      <c r="I27" s="22">
        <f t="shared" si="2"/>
        <v>53356.5</v>
      </c>
    </row>
    <row r="28" spans="1:9" ht="11.25" customHeight="1" x14ac:dyDescent="0.25">
      <c r="A28" s="10" t="s">
        <v>36</v>
      </c>
      <c r="B28" s="11" t="s">
        <v>37</v>
      </c>
      <c r="C28" s="64" t="s">
        <v>184</v>
      </c>
      <c r="D28" s="18">
        <v>32152.5</v>
      </c>
      <c r="E28" s="13">
        <f t="shared" si="1"/>
        <v>32152.5</v>
      </c>
      <c r="F28" s="19">
        <v>0</v>
      </c>
      <c r="G28" s="20">
        <v>0</v>
      </c>
      <c r="H28" s="21">
        <f t="shared" si="0"/>
        <v>32152.5</v>
      </c>
      <c r="I28" s="22">
        <f t="shared" si="2"/>
        <v>32152.5</v>
      </c>
    </row>
    <row r="29" spans="1:9" ht="11.25" customHeight="1" x14ac:dyDescent="0.25">
      <c r="A29" s="10" t="s">
        <v>38</v>
      </c>
      <c r="B29" s="11" t="s">
        <v>39</v>
      </c>
      <c r="C29" s="64" t="s">
        <v>185</v>
      </c>
      <c r="D29" s="18">
        <v>2193</v>
      </c>
      <c r="E29" s="13">
        <f t="shared" si="1"/>
        <v>2193</v>
      </c>
      <c r="F29" s="19">
        <v>0</v>
      </c>
      <c r="G29" s="20">
        <v>0</v>
      </c>
      <c r="H29" s="21">
        <f t="shared" si="0"/>
        <v>2193</v>
      </c>
      <c r="I29" s="22">
        <f t="shared" si="2"/>
        <v>2193</v>
      </c>
    </row>
    <row r="30" spans="1:9" ht="11.25" customHeight="1" x14ac:dyDescent="0.25">
      <c r="A30" s="10" t="s">
        <v>40</v>
      </c>
      <c r="B30" s="11" t="s">
        <v>41</v>
      </c>
      <c r="C30" s="64" t="s">
        <v>186</v>
      </c>
      <c r="D30" s="18">
        <v>18451.5</v>
      </c>
      <c r="E30" s="13">
        <f t="shared" si="1"/>
        <v>18451.5</v>
      </c>
      <c r="F30" s="19">
        <v>0</v>
      </c>
      <c r="G30" s="20">
        <v>0</v>
      </c>
      <c r="H30" s="21">
        <f t="shared" si="0"/>
        <v>18451.5</v>
      </c>
      <c r="I30" s="22">
        <f t="shared" si="2"/>
        <v>18451.5</v>
      </c>
    </row>
    <row r="31" spans="1:9" ht="11.25" customHeight="1" x14ac:dyDescent="0.25">
      <c r="A31" s="10" t="s">
        <v>42</v>
      </c>
      <c r="B31" s="11" t="s">
        <v>43</v>
      </c>
      <c r="C31" s="64" t="s">
        <v>187</v>
      </c>
      <c r="D31" s="18">
        <v>10270.5</v>
      </c>
      <c r="E31" s="13">
        <f t="shared" si="1"/>
        <v>10270.5</v>
      </c>
      <c r="F31" s="19">
        <v>0</v>
      </c>
      <c r="G31" s="20">
        <v>0</v>
      </c>
      <c r="H31" s="21">
        <f t="shared" si="0"/>
        <v>10270.5</v>
      </c>
      <c r="I31" s="22">
        <f t="shared" si="2"/>
        <v>10270.5</v>
      </c>
    </row>
    <row r="32" spans="1:9" ht="11.25" customHeight="1" x14ac:dyDescent="0.25">
      <c r="A32" s="10" t="s">
        <v>44</v>
      </c>
      <c r="B32" s="11" t="s">
        <v>45</v>
      </c>
      <c r="C32" s="64" t="s">
        <v>188</v>
      </c>
      <c r="D32" s="18">
        <v>53661</v>
      </c>
      <c r="E32" s="13">
        <f t="shared" si="1"/>
        <v>53661</v>
      </c>
      <c r="F32" s="19">
        <v>0</v>
      </c>
      <c r="G32" s="20">
        <v>0</v>
      </c>
      <c r="H32" s="21">
        <f t="shared" si="0"/>
        <v>53661</v>
      </c>
      <c r="I32" s="22">
        <f t="shared" si="2"/>
        <v>53661</v>
      </c>
    </row>
    <row r="33" spans="1:9" ht="11.25" customHeight="1" x14ac:dyDescent="0.25">
      <c r="A33" s="10" t="s">
        <v>46</v>
      </c>
      <c r="B33" s="11" t="s">
        <v>47</v>
      </c>
      <c r="C33" s="64" t="s">
        <v>189</v>
      </c>
      <c r="D33" s="18">
        <v>16709.25</v>
      </c>
      <c r="E33" s="13">
        <f t="shared" si="1"/>
        <v>16709.25</v>
      </c>
      <c r="F33" s="19">
        <v>0</v>
      </c>
      <c r="G33" s="20">
        <v>0</v>
      </c>
      <c r="H33" s="21">
        <f t="shared" si="0"/>
        <v>16709.25</v>
      </c>
      <c r="I33" s="22">
        <f t="shared" si="2"/>
        <v>16709.25</v>
      </c>
    </row>
    <row r="34" spans="1:9" ht="11.25" customHeight="1" x14ac:dyDescent="0.25">
      <c r="A34" s="10" t="s">
        <v>48</v>
      </c>
      <c r="B34" s="11" t="s">
        <v>49</v>
      </c>
      <c r="C34" s="64" t="s">
        <v>190</v>
      </c>
      <c r="D34" s="18">
        <v>11952.75</v>
      </c>
      <c r="E34" s="13">
        <f t="shared" si="1"/>
        <v>11952.75</v>
      </c>
      <c r="F34" s="19">
        <v>0</v>
      </c>
      <c r="G34" s="20">
        <v>0</v>
      </c>
      <c r="H34" s="21">
        <f t="shared" si="0"/>
        <v>11952.75</v>
      </c>
      <c r="I34" s="22">
        <f t="shared" si="2"/>
        <v>11952.75</v>
      </c>
    </row>
    <row r="35" spans="1:9" ht="11.25" customHeight="1" x14ac:dyDescent="0.25">
      <c r="A35" s="10" t="s">
        <v>50</v>
      </c>
      <c r="B35" s="11" t="s">
        <v>51</v>
      </c>
      <c r="C35" s="64" t="s">
        <v>191</v>
      </c>
      <c r="D35" s="18">
        <v>7173.75</v>
      </c>
      <c r="E35" s="13">
        <f t="shared" si="1"/>
        <v>7173.75</v>
      </c>
      <c r="F35" s="19">
        <v>0</v>
      </c>
      <c r="G35" s="20">
        <v>0</v>
      </c>
      <c r="H35" s="21">
        <f t="shared" si="0"/>
        <v>7173.75</v>
      </c>
      <c r="I35" s="22">
        <f t="shared" si="2"/>
        <v>7173.75</v>
      </c>
    </row>
    <row r="36" spans="1:9" ht="11.25" customHeight="1" x14ac:dyDescent="0.25">
      <c r="A36" s="10" t="s">
        <v>52</v>
      </c>
      <c r="B36" s="11" t="s">
        <v>53</v>
      </c>
      <c r="C36" s="64" t="s">
        <v>192</v>
      </c>
      <c r="D36" s="18">
        <v>4684.5</v>
      </c>
      <c r="E36" s="13">
        <f t="shared" si="1"/>
        <v>4684.5</v>
      </c>
      <c r="F36" s="19">
        <v>0</v>
      </c>
      <c r="G36" s="20">
        <v>0</v>
      </c>
      <c r="H36" s="21">
        <f t="shared" si="0"/>
        <v>4684.5</v>
      </c>
      <c r="I36" s="22">
        <f t="shared" si="2"/>
        <v>4684.5</v>
      </c>
    </row>
    <row r="37" spans="1:9" ht="11.25" customHeight="1" x14ac:dyDescent="0.25">
      <c r="A37" s="10" t="s">
        <v>54</v>
      </c>
      <c r="B37" s="11" t="s">
        <v>55</v>
      </c>
      <c r="C37" s="64" t="s">
        <v>193</v>
      </c>
      <c r="D37" s="18">
        <v>49495.5</v>
      </c>
      <c r="E37" s="13">
        <f t="shared" si="1"/>
        <v>49495.5</v>
      </c>
      <c r="F37" s="19">
        <v>0</v>
      </c>
      <c r="G37" s="20">
        <v>0</v>
      </c>
      <c r="H37" s="21">
        <f t="shared" si="0"/>
        <v>49495.5</v>
      </c>
      <c r="I37" s="22">
        <f t="shared" si="2"/>
        <v>49495.5</v>
      </c>
    </row>
    <row r="38" spans="1:9" ht="11.25" customHeight="1" x14ac:dyDescent="0.25">
      <c r="A38" s="10" t="s">
        <v>56</v>
      </c>
      <c r="B38" s="11" t="s">
        <v>57</v>
      </c>
      <c r="C38" s="64" t="s">
        <v>194</v>
      </c>
      <c r="D38" s="18">
        <v>31081.5</v>
      </c>
      <c r="E38" s="13">
        <f t="shared" si="1"/>
        <v>31081.5</v>
      </c>
      <c r="F38" s="19">
        <v>0</v>
      </c>
      <c r="G38" s="20">
        <v>0</v>
      </c>
      <c r="H38" s="21">
        <f t="shared" si="0"/>
        <v>31081.5</v>
      </c>
      <c r="I38" s="22">
        <f t="shared" si="2"/>
        <v>31081.5</v>
      </c>
    </row>
    <row r="39" spans="1:9" ht="11.25" customHeight="1" x14ac:dyDescent="0.25">
      <c r="A39" s="10" t="s">
        <v>58</v>
      </c>
      <c r="B39" s="11" t="s">
        <v>59</v>
      </c>
      <c r="C39" s="64" t="s">
        <v>195</v>
      </c>
      <c r="D39" s="18">
        <v>35181.75</v>
      </c>
      <c r="E39" s="13">
        <f t="shared" si="1"/>
        <v>35181.75</v>
      </c>
      <c r="F39" s="19">
        <v>0</v>
      </c>
      <c r="G39" s="20">
        <v>0</v>
      </c>
      <c r="H39" s="21">
        <f t="shared" si="0"/>
        <v>35181.75</v>
      </c>
      <c r="I39" s="22">
        <f t="shared" si="2"/>
        <v>35181.75</v>
      </c>
    </row>
    <row r="40" spans="1:9" ht="11.25" customHeight="1" x14ac:dyDescent="0.25">
      <c r="A40" s="10" t="s">
        <v>60</v>
      </c>
      <c r="B40" s="11" t="s">
        <v>61</v>
      </c>
      <c r="C40" s="64" t="s">
        <v>196</v>
      </c>
      <c r="D40" s="18">
        <v>174687</v>
      </c>
      <c r="E40" s="13">
        <f t="shared" si="1"/>
        <v>174687</v>
      </c>
      <c r="F40" s="19">
        <v>0</v>
      </c>
      <c r="G40" s="20">
        <v>0</v>
      </c>
      <c r="H40" s="21">
        <f t="shared" si="0"/>
        <v>174687</v>
      </c>
      <c r="I40" s="22">
        <f t="shared" si="2"/>
        <v>174687</v>
      </c>
    </row>
    <row r="41" spans="1:9" ht="11.25" customHeight="1" x14ac:dyDescent="0.25">
      <c r="A41" s="10" t="s">
        <v>62</v>
      </c>
      <c r="B41" s="11" t="s">
        <v>63</v>
      </c>
      <c r="C41" s="64" t="s">
        <v>197</v>
      </c>
      <c r="D41" s="18">
        <v>6220.5</v>
      </c>
      <c r="E41" s="13">
        <f t="shared" si="1"/>
        <v>6220.5</v>
      </c>
      <c r="F41" s="19">
        <v>0</v>
      </c>
      <c r="G41" s="20">
        <v>0</v>
      </c>
      <c r="H41" s="21">
        <f t="shared" si="0"/>
        <v>6220.5</v>
      </c>
      <c r="I41" s="22">
        <f t="shared" si="2"/>
        <v>6220.5</v>
      </c>
    </row>
    <row r="42" spans="1:9" ht="11.25" customHeight="1" x14ac:dyDescent="0.25">
      <c r="A42" s="10" t="s">
        <v>64</v>
      </c>
      <c r="B42" s="11" t="s">
        <v>65</v>
      </c>
      <c r="C42" s="64" t="s">
        <v>198</v>
      </c>
      <c r="D42" s="18">
        <v>8345.25</v>
      </c>
      <c r="E42" s="13">
        <f t="shared" si="1"/>
        <v>8345.25</v>
      </c>
      <c r="F42" s="19">
        <v>0</v>
      </c>
      <c r="G42" s="20">
        <v>0</v>
      </c>
      <c r="H42" s="21">
        <f t="shared" si="0"/>
        <v>8345.25</v>
      </c>
      <c r="I42" s="22">
        <f t="shared" si="2"/>
        <v>8345.25</v>
      </c>
    </row>
    <row r="43" spans="1:9" ht="11.25" customHeight="1" x14ac:dyDescent="0.25">
      <c r="A43" s="10" t="s">
        <v>66</v>
      </c>
      <c r="B43" s="11" t="s">
        <v>67</v>
      </c>
      <c r="C43" s="64" t="s">
        <v>199</v>
      </c>
      <c r="D43" s="18">
        <v>60632.25</v>
      </c>
      <c r="E43" s="13">
        <f t="shared" si="1"/>
        <v>60632.25</v>
      </c>
      <c r="F43" s="19">
        <v>0</v>
      </c>
      <c r="G43" s="20">
        <v>0</v>
      </c>
      <c r="H43" s="21">
        <f t="shared" si="0"/>
        <v>60632.25</v>
      </c>
      <c r="I43" s="22">
        <f t="shared" si="2"/>
        <v>60632.25</v>
      </c>
    </row>
    <row r="44" spans="1:9" ht="11.25" customHeight="1" x14ac:dyDescent="0.25">
      <c r="A44" s="10" t="s">
        <v>68</v>
      </c>
      <c r="B44" s="11" t="s">
        <v>69</v>
      </c>
      <c r="C44" s="64" t="s">
        <v>200</v>
      </c>
      <c r="D44" s="18">
        <v>11406.75</v>
      </c>
      <c r="E44" s="13">
        <f t="shared" si="1"/>
        <v>11406.75</v>
      </c>
      <c r="F44" s="19">
        <v>0</v>
      </c>
      <c r="G44" s="20">
        <v>0</v>
      </c>
      <c r="H44" s="21">
        <f t="shared" si="0"/>
        <v>11406.75</v>
      </c>
      <c r="I44" s="22">
        <f t="shared" si="2"/>
        <v>11406.75</v>
      </c>
    </row>
    <row r="45" spans="1:9" ht="11.25" customHeight="1" x14ac:dyDescent="0.25">
      <c r="A45" s="10" t="s">
        <v>70</v>
      </c>
      <c r="B45" s="11" t="s">
        <v>71</v>
      </c>
      <c r="C45" s="64" t="s">
        <v>201</v>
      </c>
      <c r="D45" s="18">
        <v>25350</v>
      </c>
      <c r="E45" s="13">
        <f t="shared" si="1"/>
        <v>25350</v>
      </c>
      <c r="F45" s="19">
        <v>0</v>
      </c>
      <c r="G45" s="20">
        <v>0</v>
      </c>
      <c r="H45" s="21">
        <f t="shared" si="0"/>
        <v>25350</v>
      </c>
      <c r="I45" s="22">
        <f t="shared" si="2"/>
        <v>25350</v>
      </c>
    </row>
    <row r="46" spans="1:9" ht="11.25" customHeight="1" x14ac:dyDescent="0.25">
      <c r="A46" s="10" t="s">
        <v>72</v>
      </c>
      <c r="B46" s="11" t="s">
        <v>73</v>
      </c>
      <c r="C46" s="64" t="s">
        <v>202</v>
      </c>
      <c r="D46" s="18">
        <v>103842</v>
      </c>
      <c r="E46" s="13">
        <f t="shared" si="1"/>
        <v>103842</v>
      </c>
      <c r="F46" s="19">
        <v>0</v>
      </c>
      <c r="G46" s="20">
        <v>0</v>
      </c>
      <c r="H46" s="21">
        <f t="shared" si="0"/>
        <v>103842</v>
      </c>
      <c r="I46" s="22">
        <f t="shared" si="2"/>
        <v>103842</v>
      </c>
    </row>
    <row r="47" spans="1:9" ht="11.25" customHeight="1" x14ac:dyDescent="0.25">
      <c r="A47" s="10" t="s">
        <v>74</v>
      </c>
      <c r="B47" s="11" t="s">
        <v>75</v>
      </c>
      <c r="C47" s="64" t="s">
        <v>203</v>
      </c>
      <c r="D47" s="18">
        <v>36747.75</v>
      </c>
      <c r="E47" s="13">
        <f t="shared" si="1"/>
        <v>36747.75</v>
      </c>
      <c r="F47" s="19">
        <v>0</v>
      </c>
      <c r="G47" s="20">
        <v>0</v>
      </c>
      <c r="H47" s="21">
        <f t="shared" si="0"/>
        <v>36747.75</v>
      </c>
      <c r="I47" s="22">
        <f t="shared" si="2"/>
        <v>36747.75</v>
      </c>
    </row>
    <row r="48" spans="1:9" ht="11.25" customHeight="1" x14ac:dyDescent="0.25">
      <c r="A48" s="10" t="s">
        <v>76</v>
      </c>
      <c r="B48" s="11" t="s">
        <v>77</v>
      </c>
      <c r="C48" s="64" t="s">
        <v>204</v>
      </c>
      <c r="D48" s="18">
        <v>141064.5</v>
      </c>
      <c r="E48" s="13">
        <f t="shared" si="1"/>
        <v>141064.5</v>
      </c>
      <c r="F48" s="19">
        <v>0</v>
      </c>
      <c r="G48" s="20">
        <v>0</v>
      </c>
      <c r="H48" s="21">
        <f t="shared" si="0"/>
        <v>141064.5</v>
      </c>
      <c r="I48" s="22">
        <f t="shared" si="2"/>
        <v>141064.5</v>
      </c>
    </row>
    <row r="49" spans="1:9" ht="11.25" customHeight="1" x14ac:dyDescent="0.25">
      <c r="A49" s="10" t="s">
        <v>78</v>
      </c>
      <c r="B49" s="11" t="s">
        <v>79</v>
      </c>
      <c r="C49" s="64" t="s">
        <v>205</v>
      </c>
      <c r="D49" s="18">
        <v>23322</v>
      </c>
      <c r="E49" s="13">
        <f t="shared" si="1"/>
        <v>23322</v>
      </c>
      <c r="F49" s="19">
        <v>0</v>
      </c>
      <c r="G49" s="20">
        <v>0</v>
      </c>
      <c r="H49" s="21">
        <f t="shared" si="0"/>
        <v>23322</v>
      </c>
      <c r="I49" s="22">
        <f t="shared" si="2"/>
        <v>23322</v>
      </c>
    </row>
    <row r="50" spans="1:9" ht="11.25" customHeight="1" x14ac:dyDescent="0.25">
      <c r="A50" s="10" t="s">
        <v>80</v>
      </c>
      <c r="B50" s="11" t="s">
        <v>81</v>
      </c>
      <c r="C50" s="64" t="s">
        <v>206</v>
      </c>
      <c r="D50" s="18">
        <v>85456.5</v>
      </c>
      <c r="E50" s="13">
        <f t="shared" si="1"/>
        <v>85456.5</v>
      </c>
      <c r="F50" s="19">
        <v>0</v>
      </c>
      <c r="G50" s="20">
        <v>0</v>
      </c>
      <c r="H50" s="21">
        <f t="shared" si="0"/>
        <v>85456.5</v>
      </c>
      <c r="I50" s="22">
        <f t="shared" si="2"/>
        <v>85456.5</v>
      </c>
    </row>
    <row r="51" spans="1:9" ht="11.25" customHeight="1" x14ac:dyDescent="0.25">
      <c r="A51" s="10" t="s">
        <v>82</v>
      </c>
      <c r="B51" s="11" t="s">
        <v>83</v>
      </c>
      <c r="C51" s="64" t="s">
        <v>207</v>
      </c>
      <c r="D51" s="18">
        <v>4274.25</v>
      </c>
      <c r="E51" s="13">
        <f t="shared" si="1"/>
        <v>4274.25</v>
      </c>
      <c r="F51" s="19">
        <v>0</v>
      </c>
      <c r="G51" s="20">
        <v>0</v>
      </c>
      <c r="H51" s="21">
        <f t="shared" si="0"/>
        <v>4274.25</v>
      </c>
      <c r="I51" s="22">
        <f t="shared" si="2"/>
        <v>4274.25</v>
      </c>
    </row>
    <row r="52" spans="1:9" ht="11.25" customHeight="1" x14ac:dyDescent="0.25">
      <c r="A52" s="10" t="s">
        <v>84</v>
      </c>
      <c r="B52" s="11" t="s">
        <v>85</v>
      </c>
      <c r="C52" s="64" t="s">
        <v>208</v>
      </c>
      <c r="D52" s="18">
        <v>3756</v>
      </c>
      <c r="E52" s="13">
        <f t="shared" si="1"/>
        <v>3756</v>
      </c>
      <c r="F52" s="19">
        <v>0</v>
      </c>
      <c r="G52" s="20">
        <v>0</v>
      </c>
      <c r="H52" s="21">
        <f t="shared" si="0"/>
        <v>3756</v>
      </c>
      <c r="I52" s="22">
        <f t="shared" si="2"/>
        <v>3756</v>
      </c>
    </row>
    <row r="53" spans="1:9" ht="11.25" customHeight="1" x14ac:dyDescent="0.25">
      <c r="A53" s="10" t="s">
        <v>86</v>
      </c>
      <c r="B53" s="11" t="s">
        <v>87</v>
      </c>
      <c r="C53" s="64" t="s">
        <v>209</v>
      </c>
      <c r="D53" s="18">
        <v>22029.75</v>
      </c>
      <c r="E53" s="13">
        <f t="shared" si="1"/>
        <v>22029.75</v>
      </c>
      <c r="F53" s="19">
        <v>0</v>
      </c>
      <c r="G53" s="20">
        <v>0</v>
      </c>
      <c r="H53" s="21">
        <f t="shared" si="0"/>
        <v>22029.75</v>
      </c>
      <c r="I53" s="22">
        <f t="shared" si="2"/>
        <v>22029.75</v>
      </c>
    </row>
    <row r="54" spans="1:9" ht="11.25" customHeight="1" x14ac:dyDescent="0.25">
      <c r="A54" s="10" t="s">
        <v>88</v>
      </c>
      <c r="B54" s="11" t="s">
        <v>89</v>
      </c>
      <c r="C54" s="64" t="s">
        <v>210</v>
      </c>
      <c r="D54" s="18">
        <v>10717.5</v>
      </c>
      <c r="E54" s="13">
        <f t="shared" si="1"/>
        <v>10717.5</v>
      </c>
      <c r="F54" s="19">
        <v>0</v>
      </c>
      <c r="G54" s="20">
        <v>0</v>
      </c>
      <c r="H54" s="21">
        <f t="shared" si="0"/>
        <v>10717.5</v>
      </c>
      <c r="I54" s="22">
        <f t="shared" si="2"/>
        <v>10717.5</v>
      </c>
    </row>
    <row r="55" spans="1:9" ht="11.25" customHeight="1" x14ac:dyDescent="0.25">
      <c r="A55" s="10" t="s">
        <v>90</v>
      </c>
      <c r="B55" s="11" t="s">
        <v>91</v>
      </c>
      <c r="C55" s="64" t="s">
        <v>211</v>
      </c>
      <c r="D55" s="18">
        <v>214413.75</v>
      </c>
      <c r="E55" s="13">
        <f t="shared" si="1"/>
        <v>214413.75</v>
      </c>
      <c r="F55" s="19">
        <v>0</v>
      </c>
      <c r="G55" s="20">
        <v>0</v>
      </c>
      <c r="H55" s="21">
        <f t="shared" si="0"/>
        <v>214413.75</v>
      </c>
      <c r="I55" s="22">
        <f t="shared" si="2"/>
        <v>214413.75</v>
      </c>
    </row>
    <row r="56" spans="1:9" ht="11.25" customHeight="1" x14ac:dyDescent="0.25">
      <c r="A56" s="10" t="s">
        <v>92</v>
      </c>
      <c r="B56" s="11" t="s">
        <v>93</v>
      </c>
      <c r="C56" s="64" t="s">
        <v>212</v>
      </c>
      <c r="D56" s="18">
        <v>36695.25</v>
      </c>
      <c r="E56" s="13">
        <f t="shared" si="1"/>
        <v>36695.25</v>
      </c>
      <c r="F56" s="19">
        <v>0</v>
      </c>
      <c r="G56" s="20">
        <v>0</v>
      </c>
      <c r="H56" s="21">
        <f t="shared" si="0"/>
        <v>36695.25</v>
      </c>
      <c r="I56" s="22">
        <f t="shared" si="2"/>
        <v>36695.25</v>
      </c>
    </row>
    <row r="57" spans="1:9" ht="11.25" customHeight="1" x14ac:dyDescent="0.25">
      <c r="A57" s="10" t="s">
        <v>94</v>
      </c>
      <c r="B57" s="11" t="s">
        <v>95</v>
      </c>
      <c r="C57" s="64" t="s">
        <v>213</v>
      </c>
      <c r="D57" s="18">
        <v>49914</v>
      </c>
      <c r="E57" s="13">
        <f t="shared" si="1"/>
        <v>49914</v>
      </c>
      <c r="F57" s="19">
        <v>0</v>
      </c>
      <c r="G57" s="20">
        <v>0</v>
      </c>
      <c r="H57" s="21">
        <f t="shared" si="0"/>
        <v>49914</v>
      </c>
      <c r="I57" s="22">
        <f t="shared" si="2"/>
        <v>49914</v>
      </c>
    </row>
    <row r="58" spans="1:9" ht="11.25" customHeight="1" x14ac:dyDescent="0.25">
      <c r="A58" s="10" t="s">
        <v>96</v>
      </c>
      <c r="B58" s="11" t="s">
        <v>97</v>
      </c>
      <c r="C58" s="64" t="s">
        <v>214</v>
      </c>
      <c r="D58" s="18">
        <v>23243.25</v>
      </c>
      <c r="E58" s="13">
        <f t="shared" si="1"/>
        <v>23243.25</v>
      </c>
      <c r="F58" s="19">
        <v>0</v>
      </c>
      <c r="G58" s="20">
        <v>0</v>
      </c>
      <c r="H58" s="21">
        <f t="shared" si="0"/>
        <v>23243.25</v>
      </c>
      <c r="I58" s="22">
        <f t="shared" si="2"/>
        <v>23243.25</v>
      </c>
    </row>
    <row r="59" spans="1:9" ht="11.25" customHeight="1" x14ac:dyDescent="0.25">
      <c r="A59" s="10" t="s">
        <v>98</v>
      </c>
      <c r="B59" s="11" t="s">
        <v>99</v>
      </c>
      <c r="C59" s="64" t="s">
        <v>215</v>
      </c>
      <c r="D59" s="18">
        <v>31750.5</v>
      </c>
      <c r="E59" s="13">
        <f t="shared" si="1"/>
        <v>31750.5</v>
      </c>
      <c r="F59" s="19">
        <v>0</v>
      </c>
      <c r="G59" s="20">
        <v>0</v>
      </c>
      <c r="H59" s="21">
        <f t="shared" si="0"/>
        <v>31750.5</v>
      </c>
      <c r="I59" s="22">
        <f t="shared" si="2"/>
        <v>31750.5</v>
      </c>
    </row>
    <row r="60" spans="1:9" ht="11.25" customHeight="1" x14ac:dyDescent="0.25">
      <c r="A60" s="10" t="s">
        <v>100</v>
      </c>
      <c r="B60" s="11" t="s">
        <v>101</v>
      </c>
      <c r="C60" s="64" t="s">
        <v>216</v>
      </c>
      <c r="D60" s="18">
        <v>14110.5</v>
      </c>
      <c r="E60" s="13">
        <f t="shared" si="1"/>
        <v>14110.5</v>
      </c>
      <c r="F60" s="19">
        <v>0</v>
      </c>
      <c r="G60" s="20">
        <v>0</v>
      </c>
      <c r="H60" s="21">
        <f t="shared" si="0"/>
        <v>14110.5</v>
      </c>
      <c r="I60" s="22">
        <f t="shared" si="2"/>
        <v>14110.5</v>
      </c>
    </row>
    <row r="61" spans="1:9" ht="11.25" customHeight="1" x14ac:dyDescent="0.25">
      <c r="A61" s="23" t="s">
        <v>102</v>
      </c>
      <c r="B61" s="24" t="s">
        <v>103</v>
      </c>
      <c r="C61" s="65" t="s">
        <v>217</v>
      </c>
      <c r="D61" s="25">
        <v>23509.5</v>
      </c>
      <c r="E61" s="26">
        <f t="shared" si="1"/>
        <v>23509.5</v>
      </c>
      <c r="F61" s="27">
        <v>0</v>
      </c>
      <c r="G61" s="28">
        <v>0</v>
      </c>
      <c r="H61" s="29">
        <f t="shared" si="0"/>
        <v>23509.5</v>
      </c>
      <c r="I61" s="30">
        <f t="shared" si="2"/>
        <v>23509.5</v>
      </c>
    </row>
    <row r="62" spans="1:9" customFormat="1" ht="18" x14ac:dyDescent="0.4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4">
      <c r="D63" s="74"/>
      <c r="E63" s="75"/>
      <c r="F63" s="76"/>
      <c r="G63" s="76"/>
      <c r="H63" s="76"/>
      <c r="I63" s="76"/>
    </row>
    <row r="64" spans="1:9" ht="25.5" customHeight="1" x14ac:dyDescent="0.25">
      <c r="A64" s="31"/>
      <c r="B64" s="32"/>
      <c r="C64" s="32"/>
      <c r="D64" s="89" t="s">
        <v>3</v>
      </c>
      <c r="E64" s="90"/>
      <c r="F64" s="89" t="s">
        <v>4</v>
      </c>
      <c r="G64" s="90"/>
      <c r="H64" s="91" t="s">
        <v>5</v>
      </c>
      <c r="I64" s="92"/>
    </row>
    <row r="65" spans="1:9" s="9" customFormat="1" x14ac:dyDescent="0.25">
      <c r="A65" s="6"/>
      <c r="B65" s="7" t="s">
        <v>7</v>
      </c>
      <c r="C65" s="7" t="s">
        <v>170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5">
      <c r="A66" s="36">
        <v>48</v>
      </c>
      <c r="B66" s="11" t="s">
        <v>105</v>
      </c>
      <c r="C66" s="11" t="s">
        <v>218</v>
      </c>
      <c r="D66" s="37">
        <v>2435.25</v>
      </c>
      <c r="E66" s="38">
        <f t="shared" ref="E66:E118" si="3">SUM(D66:D66)</f>
        <v>2435.25</v>
      </c>
      <c r="F66" s="19">
        <v>0</v>
      </c>
      <c r="G66" s="20">
        <v>0</v>
      </c>
      <c r="H66" s="21">
        <f t="shared" ref="H66:H118" si="4">D66+F66</f>
        <v>2435.25</v>
      </c>
      <c r="I66" s="21">
        <f t="shared" ref="I66:I118" si="5">SUM(H66:H66)</f>
        <v>2435.25</v>
      </c>
    </row>
    <row r="67" spans="1:9" ht="11.25" customHeight="1" x14ac:dyDescent="0.25">
      <c r="A67" s="36">
        <v>49</v>
      </c>
      <c r="B67" s="11" t="s">
        <v>106</v>
      </c>
      <c r="C67" s="11" t="s">
        <v>219</v>
      </c>
      <c r="D67" s="18">
        <v>42252</v>
      </c>
      <c r="E67" s="38">
        <f t="shared" si="3"/>
        <v>42252</v>
      </c>
      <c r="F67" s="19">
        <v>0</v>
      </c>
      <c r="G67" s="20">
        <v>0</v>
      </c>
      <c r="H67" s="21">
        <f t="shared" si="4"/>
        <v>42252</v>
      </c>
      <c r="I67" s="22">
        <f t="shared" si="5"/>
        <v>42252</v>
      </c>
    </row>
    <row r="68" spans="1:9" ht="11.25" customHeight="1" x14ac:dyDescent="0.25">
      <c r="A68" s="36">
        <v>50</v>
      </c>
      <c r="B68" s="11" t="s">
        <v>107</v>
      </c>
      <c r="C68" s="11" t="s">
        <v>220</v>
      </c>
      <c r="D68" s="18">
        <v>15024</v>
      </c>
      <c r="E68" s="38">
        <f t="shared" si="3"/>
        <v>15024</v>
      </c>
      <c r="F68" s="19">
        <v>0</v>
      </c>
      <c r="G68" s="20">
        <v>0</v>
      </c>
      <c r="H68" s="21">
        <f t="shared" si="4"/>
        <v>15024</v>
      </c>
      <c r="I68" s="22">
        <f t="shared" si="5"/>
        <v>15024</v>
      </c>
    </row>
    <row r="69" spans="1:9" ht="11.25" customHeight="1" x14ac:dyDescent="0.25">
      <c r="A69" s="36">
        <v>51</v>
      </c>
      <c r="B69" s="11" t="s">
        <v>108</v>
      </c>
      <c r="C69" s="11" t="s">
        <v>221</v>
      </c>
      <c r="D69" s="18">
        <v>66622.5</v>
      </c>
      <c r="E69" s="38">
        <f t="shared" si="3"/>
        <v>66622.5</v>
      </c>
      <c r="F69" s="19">
        <v>0</v>
      </c>
      <c r="G69" s="20">
        <v>0</v>
      </c>
      <c r="H69" s="21">
        <f t="shared" si="4"/>
        <v>66622.5</v>
      </c>
      <c r="I69" s="22">
        <f t="shared" si="5"/>
        <v>66622.5</v>
      </c>
    </row>
    <row r="70" spans="1:9" ht="11.25" customHeight="1" x14ac:dyDescent="0.25">
      <c r="A70" s="36">
        <v>52</v>
      </c>
      <c r="B70" s="11" t="s">
        <v>109</v>
      </c>
      <c r="C70" s="11" t="s">
        <v>222</v>
      </c>
      <c r="D70" s="18">
        <v>4966.5</v>
      </c>
      <c r="E70" s="38">
        <f t="shared" si="3"/>
        <v>4966.5</v>
      </c>
      <c r="F70" s="19">
        <v>0</v>
      </c>
      <c r="G70" s="20">
        <v>0</v>
      </c>
      <c r="H70" s="21">
        <f t="shared" si="4"/>
        <v>4966.5</v>
      </c>
      <c r="I70" s="22">
        <f t="shared" si="5"/>
        <v>4966.5</v>
      </c>
    </row>
    <row r="71" spans="1:9" ht="11.25" customHeight="1" x14ac:dyDescent="0.25">
      <c r="A71" s="36">
        <v>53</v>
      </c>
      <c r="B71" s="11" t="s">
        <v>110</v>
      </c>
      <c r="C71" s="11" t="s">
        <v>223</v>
      </c>
      <c r="D71" s="18">
        <v>24687</v>
      </c>
      <c r="E71" s="38">
        <f t="shared" si="3"/>
        <v>24687</v>
      </c>
      <c r="F71" s="19">
        <v>0</v>
      </c>
      <c r="G71" s="20">
        <v>0</v>
      </c>
      <c r="H71" s="21">
        <f t="shared" si="4"/>
        <v>24687</v>
      </c>
      <c r="I71" s="22">
        <f t="shared" si="5"/>
        <v>24687</v>
      </c>
    </row>
    <row r="72" spans="1:9" ht="11.25" customHeight="1" x14ac:dyDescent="0.25">
      <c r="A72" s="36">
        <v>54</v>
      </c>
      <c r="B72" s="11" t="s">
        <v>111</v>
      </c>
      <c r="C72" s="11" t="s">
        <v>224</v>
      </c>
      <c r="D72" s="18">
        <v>31229.25</v>
      </c>
      <c r="E72" s="38">
        <f t="shared" si="3"/>
        <v>31229.25</v>
      </c>
      <c r="F72" s="19">
        <v>0</v>
      </c>
      <c r="G72" s="20">
        <v>0</v>
      </c>
      <c r="H72" s="21">
        <f t="shared" si="4"/>
        <v>31229.25</v>
      </c>
      <c r="I72" s="22">
        <f t="shared" si="5"/>
        <v>31229.25</v>
      </c>
    </row>
    <row r="73" spans="1:9" ht="11.25" customHeight="1" x14ac:dyDescent="0.25">
      <c r="A73" s="36">
        <v>55</v>
      </c>
      <c r="B73" s="11" t="s">
        <v>112</v>
      </c>
      <c r="C73" s="11" t="s">
        <v>225</v>
      </c>
      <c r="D73" s="18">
        <v>27303</v>
      </c>
      <c r="E73" s="38">
        <f t="shared" si="3"/>
        <v>27303</v>
      </c>
      <c r="F73" s="19">
        <v>0</v>
      </c>
      <c r="G73" s="20">
        <v>0</v>
      </c>
      <c r="H73" s="21">
        <f t="shared" si="4"/>
        <v>27303</v>
      </c>
      <c r="I73" s="22">
        <f t="shared" si="5"/>
        <v>27303</v>
      </c>
    </row>
    <row r="74" spans="1:9" ht="11.25" customHeight="1" x14ac:dyDescent="0.25">
      <c r="A74" s="36">
        <v>56</v>
      </c>
      <c r="B74" s="11" t="s">
        <v>113</v>
      </c>
      <c r="C74" s="11" t="s">
        <v>226</v>
      </c>
      <c r="D74" s="18">
        <v>12093</v>
      </c>
      <c r="E74" s="38">
        <f t="shared" si="3"/>
        <v>12093</v>
      </c>
      <c r="F74" s="19">
        <v>0</v>
      </c>
      <c r="G74" s="20">
        <v>0</v>
      </c>
      <c r="H74" s="21">
        <f t="shared" si="4"/>
        <v>12093</v>
      </c>
      <c r="I74" s="22">
        <f t="shared" si="5"/>
        <v>12093</v>
      </c>
    </row>
    <row r="75" spans="1:9" ht="11.25" customHeight="1" x14ac:dyDescent="0.25">
      <c r="A75" s="36">
        <v>57</v>
      </c>
      <c r="B75" s="11" t="s">
        <v>114</v>
      </c>
      <c r="C75" s="11" t="s">
        <v>227</v>
      </c>
      <c r="D75" s="18">
        <v>8283.75</v>
      </c>
      <c r="E75" s="38">
        <f t="shared" si="3"/>
        <v>8283.75</v>
      </c>
      <c r="F75" s="19">
        <v>0</v>
      </c>
      <c r="G75" s="20">
        <v>0</v>
      </c>
      <c r="H75" s="21">
        <f t="shared" si="4"/>
        <v>8283.75</v>
      </c>
      <c r="I75" s="22">
        <f t="shared" si="5"/>
        <v>8283.75</v>
      </c>
    </row>
    <row r="76" spans="1:9" ht="11.25" customHeight="1" x14ac:dyDescent="0.25">
      <c r="A76" s="36">
        <v>58</v>
      </c>
      <c r="B76" s="11" t="s">
        <v>115</v>
      </c>
      <c r="C76" s="11" t="s">
        <v>228</v>
      </c>
      <c r="D76" s="18">
        <v>12824.25</v>
      </c>
      <c r="E76" s="38">
        <f t="shared" si="3"/>
        <v>12824.25</v>
      </c>
      <c r="F76" s="19">
        <v>0</v>
      </c>
      <c r="G76" s="20">
        <v>0</v>
      </c>
      <c r="H76" s="21">
        <f t="shared" si="4"/>
        <v>12824.25</v>
      </c>
      <c r="I76" s="22">
        <f t="shared" si="5"/>
        <v>12824.25</v>
      </c>
    </row>
    <row r="77" spans="1:9" ht="11.25" customHeight="1" x14ac:dyDescent="0.25">
      <c r="A77" s="36">
        <v>59</v>
      </c>
      <c r="B77" s="11" t="s">
        <v>116</v>
      </c>
      <c r="C77" s="11" t="s">
        <v>229</v>
      </c>
      <c r="D77" s="18">
        <v>20277</v>
      </c>
      <c r="E77" s="38">
        <f t="shared" si="3"/>
        <v>20277</v>
      </c>
      <c r="F77" s="19">
        <v>0</v>
      </c>
      <c r="G77" s="20">
        <v>0</v>
      </c>
      <c r="H77" s="21">
        <f t="shared" si="4"/>
        <v>20277</v>
      </c>
      <c r="I77" s="22">
        <f t="shared" si="5"/>
        <v>20277</v>
      </c>
    </row>
    <row r="78" spans="1:9" ht="11.25" customHeight="1" x14ac:dyDescent="0.25">
      <c r="A78" s="36">
        <v>60</v>
      </c>
      <c r="B78" s="11" t="s">
        <v>117</v>
      </c>
      <c r="C78" s="11" t="s">
        <v>230</v>
      </c>
      <c r="D78" s="18">
        <v>345674.25</v>
      </c>
      <c r="E78" s="38">
        <f t="shared" si="3"/>
        <v>345674.25</v>
      </c>
      <c r="F78" s="19">
        <v>0</v>
      </c>
      <c r="G78" s="20">
        <v>0</v>
      </c>
      <c r="H78" s="21">
        <f t="shared" si="4"/>
        <v>345674.25</v>
      </c>
      <c r="I78" s="22">
        <f t="shared" si="5"/>
        <v>345674.25</v>
      </c>
    </row>
    <row r="79" spans="1:9" ht="11.25" customHeight="1" x14ac:dyDescent="0.25">
      <c r="A79" s="36">
        <v>61</v>
      </c>
      <c r="B79" s="11" t="s">
        <v>118</v>
      </c>
      <c r="C79" s="11" t="s">
        <v>231</v>
      </c>
      <c r="D79" s="18">
        <v>5920.5</v>
      </c>
      <c r="E79" s="38">
        <f t="shared" si="3"/>
        <v>5920.5</v>
      </c>
      <c r="F79" s="19">
        <v>0</v>
      </c>
      <c r="G79" s="20">
        <v>0</v>
      </c>
      <c r="H79" s="21">
        <f t="shared" si="4"/>
        <v>5920.5</v>
      </c>
      <c r="I79" s="22">
        <f t="shared" si="5"/>
        <v>5920.5</v>
      </c>
    </row>
    <row r="80" spans="1:9" ht="11.25" customHeight="1" x14ac:dyDescent="0.25">
      <c r="A80" s="36">
        <v>62</v>
      </c>
      <c r="B80" s="11" t="s">
        <v>119</v>
      </c>
      <c r="C80" s="11" t="s">
        <v>232</v>
      </c>
      <c r="D80" s="18">
        <v>10833</v>
      </c>
      <c r="E80" s="38">
        <f t="shared" si="3"/>
        <v>10833</v>
      </c>
      <c r="F80" s="19">
        <v>0</v>
      </c>
      <c r="G80" s="20">
        <v>0</v>
      </c>
      <c r="H80" s="21">
        <f t="shared" si="4"/>
        <v>10833</v>
      </c>
      <c r="I80" s="22">
        <f t="shared" si="5"/>
        <v>10833</v>
      </c>
    </row>
    <row r="81" spans="1:9" ht="11.25" customHeight="1" x14ac:dyDescent="0.25">
      <c r="A81" s="36">
        <v>63</v>
      </c>
      <c r="B81" s="11" t="s">
        <v>120</v>
      </c>
      <c r="C81" s="11" t="s">
        <v>233</v>
      </c>
      <c r="D81" s="18">
        <v>26130</v>
      </c>
      <c r="E81" s="38">
        <f t="shared" si="3"/>
        <v>26130</v>
      </c>
      <c r="F81" s="19">
        <v>0</v>
      </c>
      <c r="G81" s="20">
        <v>0</v>
      </c>
      <c r="H81" s="21">
        <f t="shared" si="4"/>
        <v>26130</v>
      </c>
      <c r="I81" s="22">
        <f t="shared" si="5"/>
        <v>26130</v>
      </c>
    </row>
    <row r="82" spans="1:9" ht="11.25" customHeight="1" x14ac:dyDescent="0.25">
      <c r="A82" s="36">
        <v>64</v>
      </c>
      <c r="B82" s="11" t="s">
        <v>121</v>
      </c>
      <c r="C82" s="11" t="s">
        <v>234</v>
      </c>
      <c r="D82" s="18">
        <v>41350.5</v>
      </c>
      <c r="E82" s="38">
        <f t="shared" si="3"/>
        <v>41350.5</v>
      </c>
      <c r="F82" s="19">
        <v>0</v>
      </c>
      <c r="G82" s="20">
        <v>0</v>
      </c>
      <c r="H82" s="21">
        <f t="shared" si="4"/>
        <v>41350.5</v>
      </c>
      <c r="I82" s="22">
        <f t="shared" si="5"/>
        <v>41350.5</v>
      </c>
    </row>
    <row r="83" spans="1:9" ht="11.25" customHeight="1" x14ac:dyDescent="0.25">
      <c r="A83" s="36">
        <v>65</v>
      </c>
      <c r="B83" s="11" t="s">
        <v>122</v>
      </c>
      <c r="C83" s="11" t="s">
        <v>235</v>
      </c>
      <c r="D83" s="18">
        <v>69130.5</v>
      </c>
      <c r="E83" s="38">
        <f t="shared" si="3"/>
        <v>69130.5</v>
      </c>
      <c r="F83" s="19">
        <v>0</v>
      </c>
      <c r="G83" s="20">
        <v>0</v>
      </c>
      <c r="H83" s="21">
        <f t="shared" si="4"/>
        <v>69130.5</v>
      </c>
      <c r="I83" s="22">
        <f t="shared" si="5"/>
        <v>69130.5</v>
      </c>
    </row>
    <row r="84" spans="1:9" ht="11.25" customHeight="1" x14ac:dyDescent="0.25">
      <c r="A84" s="36">
        <v>66</v>
      </c>
      <c r="B84" s="11" t="s">
        <v>123</v>
      </c>
      <c r="C84" s="11" t="s">
        <v>236</v>
      </c>
      <c r="D84" s="18">
        <v>12598.5</v>
      </c>
      <c r="E84" s="38">
        <f t="shared" si="3"/>
        <v>12598.5</v>
      </c>
      <c r="F84" s="19">
        <v>0</v>
      </c>
      <c r="G84" s="20">
        <v>0</v>
      </c>
      <c r="H84" s="21">
        <f t="shared" si="4"/>
        <v>12598.5</v>
      </c>
      <c r="I84" s="22">
        <f t="shared" si="5"/>
        <v>12598.5</v>
      </c>
    </row>
    <row r="85" spans="1:9" ht="11.25" customHeight="1" x14ac:dyDescent="0.25">
      <c r="A85" s="36">
        <v>67</v>
      </c>
      <c r="B85" s="11" t="s">
        <v>124</v>
      </c>
      <c r="C85" s="11" t="s">
        <v>237</v>
      </c>
      <c r="D85" s="18">
        <v>56890.5</v>
      </c>
      <c r="E85" s="38">
        <f t="shared" si="3"/>
        <v>56890.5</v>
      </c>
      <c r="F85" s="19">
        <v>0</v>
      </c>
      <c r="G85" s="20">
        <v>0</v>
      </c>
      <c r="H85" s="21">
        <f t="shared" si="4"/>
        <v>56890.5</v>
      </c>
      <c r="I85" s="22">
        <f t="shared" si="5"/>
        <v>56890.5</v>
      </c>
    </row>
    <row r="86" spans="1:9" ht="11.25" customHeight="1" x14ac:dyDescent="0.25">
      <c r="A86" s="36">
        <v>68</v>
      </c>
      <c r="B86" s="11" t="s">
        <v>125</v>
      </c>
      <c r="C86" s="11" t="s">
        <v>238</v>
      </c>
      <c r="D86" s="18">
        <v>34542</v>
      </c>
      <c r="E86" s="38">
        <f t="shared" si="3"/>
        <v>34542</v>
      </c>
      <c r="F86" s="19">
        <v>0</v>
      </c>
      <c r="G86" s="20">
        <v>0</v>
      </c>
      <c r="H86" s="21">
        <f t="shared" si="4"/>
        <v>34542</v>
      </c>
      <c r="I86" s="22">
        <f t="shared" si="5"/>
        <v>34542</v>
      </c>
    </row>
    <row r="87" spans="1:9" ht="11.25" customHeight="1" x14ac:dyDescent="0.25">
      <c r="A87" s="36">
        <v>69</v>
      </c>
      <c r="B87" s="11" t="s">
        <v>126</v>
      </c>
      <c r="C87" s="11" t="s">
        <v>239</v>
      </c>
      <c r="D87" s="18">
        <v>4767.75</v>
      </c>
      <c r="E87" s="38">
        <f t="shared" si="3"/>
        <v>4767.75</v>
      </c>
      <c r="F87" s="19">
        <v>0</v>
      </c>
      <c r="G87" s="20">
        <v>0</v>
      </c>
      <c r="H87" s="21">
        <f t="shared" si="4"/>
        <v>4767.75</v>
      </c>
      <c r="I87" s="22">
        <f t="shared" si="5"/>
        <v>4767.75</v>
      </c>
    </row>
    <row r="88" spans="1:9" ht="11.25" customHeight="1" x14ac:dyDescent="0.25">
      <c r="A88" s="36">
        <v>70</v>
      </c>
      <c r="B88" s="11" t="s">
        <v>127</v>
      </c>
      <c r="C88" s="11" t="s">
        <v>240</v>
      </c>
      <c r="D88" s="18">
        <v>17299.5</v>
      </c>
      <c r="E88" s="38">
        <f t="shared" si="3"/>
        <v>17299.5</v>
      </c>
      <c r="F88" s="19">
        <v>0</v>
      </c>
      <c r="G88" s="20">
        <v>0</v>
      </c>
      <c r="H88" s="21">
        <f t="shared" si="4"/>
        <v>17299.5</v>
      </c>
      <c r="I88" s="22">
        <f t="shared" si="5"/>
        <v>17299.5</v>
      </c>
    </row>
    <row r="89" spans="1:9" ht="11.25" customHeight="1" x14ac:dyDescent="0.25">
      <c r="A89" s="36">
        <v>71</v>
      </c>
      <c r="B89" s="11" t="s">
        <v>128</v>
      </c>
      <c r="C89" s="11" t="s">
        <v>241</v>
      </c>
      <c r="D89" s="18">
        <v>20002.5</v>
      </c>
      <c r="E89" s="38">
        <f t="shared" si="3"/>
        <v>20002.5</v>
      </c>
      <c r="F89" s="19">
        <v>0</v>
      </c>
      <c r="G89" s="20">
        <v>0</v>
      </c>
      <c r="H89" s="21">
        <f t="shared" si="4"/>
        <v>20002.5</v>
      </c>
      <c r="I89" s="22">
        <f t="shared" si="5"/>
        <v>20002.5</v>
      </c>
    </row>
    <row r="90" spans="1:9" ht="11.25" customHeight="1" x14ac:dyDescent="0.25">
      <c r="A90" s="36">
        <v>72</v>
      </c>
      <c r="B90" s="11" t="s">
        <v>129</v>
      </c>
      <c r="C90" s="11" t="s">
        <v>242</v>
      </c>
      <c r="D90" s="18">
        <v>5610</v>
      </c>
      <c r="E90" s="38">
        <f t="shared" si="3"/>
        <v>5610</v>
      </c>
      <c r="F90" s="19">
        <v>0</v>
      </c>
      <c r="G90" s="20">
        <v>0</v>
      </c>
      <c r="H90" s="21">
        <f t="shared" si="4"/>
        <v>5610</v>
      </c>
      <c r="I90" s="22">
        <f t="shared" si="5"/>
        <v>5610</v>
      </c>
    </row>
    <row r="91" spans="1:9" ht="11.25" customHeight="1" x14ac:dyDescent="0.25">
      <c r="A91" s="36">
        <v>73</v>
      </c>
      <c r="B91" s="11" t="s">
        <v>130</v>
      </c>
      <c r="C91" s="11" t="s">
        <v>243</v>
      </c>
      <c r="D91" s="18">
        <v>16287</v>
      </c>
      <c r="E91" s="38">
        <f t="shared" si="3"/>
        <v>16287</v>
      </c>
      <c r="F91" s="19">
        <v>0</v>
      </c>
      <c r="G91" s="20">
        <v>0</v>
      </c>
      <c r="H91" s="21">
        <f t="shared" si="4"/>
        <v>16287</v>
      </c>
      <c r="I91" s="22">
        <f t="shared" si="5"/>
        <v>16287</v>
      </c>
    </row>
    <row r="92" spans="1:9" ht="11.25" customHeight="1" x14ac:dyDescent="0.25">
      <c r="A92" s="36">
        <v>74</v>
      </c>
      <c r="B92" s="11" t="s">
        <v>131</v>
      </c>
      <c r="C92" s="11" t="s">
        <v>244</v>
      </c>
      <c r="D92" s="18">
        <v>85264.5</v>
      </c>
      <c r="E92" s="38">
        <f t="shared" si="3"/>
        <v>85264.5</v>
      </c>
      <c r="F92" s="19">
        <v>0</v>
      </c>
      <c r="G92" s="20">
        <v>0</v>
      </c>
      <c r="H92" s="21">
        <f t="shared" si="4"/>
        <v>85264.5</v>
      </c>
      <c r="I92" s="22">
        <f t="shared" si="5"/>
        <v>85264.5</v>
      </c>
    </row>
    <row r="93" spans="1:9" ht="11.25" customHeight="1" x14ac:dyDescent="0.25">
      <c r="A93" s="36">
        <v>75</v>
      </c>
      <c r="B93" s="11" t="s">
        <v>132</v>
      </c>
      <c r="C93" s="11" t="s">
        <v>245</v>
      </c>
      <c r="D93" s="18">
        <v>6165</v>
      </c>
      <c r="E93" s="38">
        <f t="shared" si="3"/>
        <v>6165</v>
      </c>
      <c r="F93" s="19">
        <v>0</v>
      </c>
      <c r="G93" s="20">
        <v>0</v>
      </c>
      <c r="H93" s="21">
        <f t="shared" si="4"/>
        <v>6165</v>
      </c>
      <c r="I93" s="22">
        <f t="shared" si="5"/>
        <v>6165</v>
      </c>
    </row>
    <row r="94" spans="1:9" ht="11.25" customHeight="1" x14ac:dyDescent="0.25">
      <c r="A94" s="36">
        <v>76</v>
      </c>
      <c r="B94" s="11" t="s">
        <v>133</v>
      </c>
      <c r="C94" s="11" t="s">
        <v>246</v>
      </c>
      <c r="D94" s="18">
        <v>54742.5</v>
      </c>
      <c r="E94" s="38">
        <f t="shared" si="3"/>
        <v>54742.5</v>
      </c>
      <c r="F94" s="19">
        <v>0</v>
      </c>
      <c r="G94" s="20">
        <v>0</v>
      </c>
      <c r="H94" s="21">
        <f t="shared" si="4"/>
        <v>54742.5</v>
      </c>
      <c r="I94" s="22">
        <f t="shared" si="5"/>
        <v>54742.5</v>
      </c>
    </row>
    <row r="95" spans="1:9" ht="11.25" customHeight="1" x14ac:dyDescent="0.25">
      <c r="A95" s="36">
        <v>77</v>
      </c>
      <c r="B95" s="11" t="s">
        <v>134</v>
      </c>
      <c r="C95" s="11" t="s">
        <v>247</v>
      </c>
      <c r="D95" s="18">
        <v>31144.5</v>
      </c>
      <c r="E95" s="38">
        <f t="shared" si="3"/>
        <v>31144.5</v>
      </c>
      <c r="F95" s="19">
        <v>0</v>
      </c>
      <c r="G95" s="20">
        <v>0</v>
      </c>
      <c r="H95" s="21">
        <f t="shared" si="4"/>
        <v>31144.5</v>
      </c>
      <c r="I95" s="22">
        <f t="shared" si="5"/>
        <v>31144.5</v>
      </c>
    </row>
    <row r="96" spans="1:9" ht="11.25" customHeight="1" x14ac:dyDescent="0.25">
      <c r="A96" s="36">
        <v>78</v>
      </c>
      <c r="B96" s="11" t="s">
        <v>135</v>
      </c>
      <c r="C96" s="11" t="s">
        <v>248</v>
      </c>
      <c r="D96" s="18">
        <v>98613.75</v>
      </c>
      <c r="E96" s="38">
        <f t="shared" si="3"/>
        <v>98613.75</v>
      </c>
      <c r="F96" s="19">
        <v>0</v>
      </c>
      <c r="G96" s="20">
        <v>0</v>
      </c>
      <c r="H96" s="21">
        <f t="shared" si="4"/>
        <v>98613.75</v>
      </c>
      <c r="I96" s="22">
        <f t="shared" si="5"/>
        <v>98613.75</v>
      </c>
    </row>
    <row r="97" spans="1:9" ht="11.25" customHeight="1" x14ac:dyDescent="0.25">
      <c r="A97" s="36">
        <v>79</v>
      </c>
      <c r="B97" s="11" t="s">
        <v>136</v>
      </c>
      <c r="C97" s="11" t="s">
        <v>249</v>
      </c>
      <c r="D97" s="18">
        <v>38568.75</v>
      </c>
      <c r="E97" s="38">
        <f t="shared" si="3"/>
        <v>38568.75</v>
      </c>
      <c r="F97" s="19">
        <v>0</v>
      </c>
      <c r="G97" s="20">
        <v>0</v>
      </c>
      <c r="H97" s="21">
        <f t="shared" si="4"/>
        <v>38568.75</v>
      </c>
      <c r="I97" s="22">
        <f t="shared" si="5"/>
        <v>38568.75</v>
      </c>
    </row>
    <row r="98" spans="1:9" ht="11.25" customHeight="1" x14ac:dyDescent="0.25">
      <c r="A98" s="36">
        <v>80</v>
      </c>
      <c r="B98" s="11" t="s">
        <v>137</v>
      </c>
      <c r="C98" s="11" t="s">
        <v>250</v>
      </c>
      <c r="D98" s="18">
        <v>54710.25</v>
      </c>
      <c r="E98" s="38">
        <f t="shared" si="3"/>
        <v>54710.25</v>
      </c>
      <c r="F98" s="19">
        <v>0</v>
      </c>
      <c r="G98" s="20">
        <v>0</v>
      </c>
      <c r="H98" s="21">
        <f t="shared" si="4"/>
        <v>54710.25</v>
      </c>
      <c r="I98" s="22">
        <f t="shared" si="5"/>
        <v>54710.25</v>
      </c>
    </row>
    <row r="99" spans="1:9" ht="11.25" customHeight="1" x14ac:dyDescent="0.25">
      <c r="A99" s="36">
        <v>81</v>
      </c>
      <c r="B99" s="11" t="s">
        <v>138</v>
      </c>
      <c r="C99" s="11" t="s">
        <v>251</v>
      </c>
      <c r="D99" s="18">
        <v>33531</v>
      </c>
      <c r="E99" s="38">
        <f t="shared" si="3"/>
        <v>33531</v>
      </c>
      <c r="F99" s="19">
        <v>0</v>
      </c>
      <c r="G99" s="20">
        <v>0</v>
      </c>
      <c r="H99" s="21">
        <f t="shared" si="4"/>
        <v>33531</v>
      </c>
      <c r="I99" s="22">
        <f t="shared" si="5"/>
        <v>33531</v>
      </c>
    </row>
    <row r="100" spans="1:9" ht="11.25" customHeight="1" x14ac:dyDescent="0.25">
      <c r="A100" s="36">
        <v>82</v>
      </c>
      <c r="B100" s="11" t="s">
        <v>139</v>
      </c>
      <c r="C100" s="11" t="s">
        <v>252</v>
      </c>
      <c r="D100" s="18">
        <v>33615.75</v>
      </c>
      <c r="E100" s="38">
        <f t="shared" si="3"/>
        <v>33615.75</v>
      </c>
      <c r="F100" s="19">
        <v>0</v>
      </c>
      <c r="G100" s="20">
        <v>0</v>
      </c>
      <c r="H100" s="21">
        <f t="shared" si="4"/>
        <v>33615.75</v>
      </c>
      <c r="I100" s="22">
        <f t="shared" si="5"/>
        <v>33615.75</v>
      </c>
    </row>
    <row r="101" spans="1:9" ht="11.25" customHeight="1" x14ac:dyDescent="0.25">
      <c r="A101" s="36">
        <v>83</v>
      </c>
      <c r="B101" s="11" t="s">
        <v>140</v>
      </c>
      <c r="C101" s="11" t="s">
        <v>253</v>
      </c>
      <c r="D101" s="18">
        <v>26559.75</v>
      </c>
      <c r="E101" s="38">
        <f t="shared" si="3"/>
        <v>26559.75</v>
      </c>
      <c r="F101" s="19">
        <v>0</v>
      </c>
      <c r="G101" s="20">
        <v>0</v>
      </c>
      <c r="H101" s="21">
        <f t="shared" si="4"/>
        <v>26559.75</v>
      </c>
      <c r="I101" s="22">
        <f t="shared" si="5"/>
        <v>26559.75</v>
      </c>
    </row>
    <row r="102" spans="1:9" ht="11.25" customHeight="1" x14ac:dyDescent="0.25">
      <c r="A102" s="36">
        <v>84</v>
      </c>
      <c r="B102" s="11" t="s">
        <v>141</v>
      </c>
      <c r="C102" s="11" t="s">
        <v>254</v>
      </c>
      <c r="D102" s="18">
        <v>23552.25</v>
      </c>
      <c r="E102" s="38">
        <f t="shared" si="3"/>
        <v>23552.25</v>
      </c>
      <c r="F102" s="19">
        <v>0</v>
      </c>
      <c r="G102" s="20">
        <v>0</v>
      </c>
      <c r="H102" s="21">
        <f t="shared" si="4"/>
        <v>23552.25</v>
      </c>
      <c r="I102" s="22">
        <f t="shared" si="5"/>
        <v>23552.25</v>
      </c>
    </row>
    <row r="103" spans="1:9" ht="11.25" customHeight="1" x14ac:dyDescent="0.25">
      <c r="A103" s="36">
        <v>85</v>
      </c>
      <c r="B103" s="11" t="s">
        <v>142</v>
      </c>
      <c r="C103" s="11" t="s">
        <v>255</v>
      </c>
      <c r="D103" s="18">
        <v>15041.25</v>
      </c>
      <c r="E103" s="38">
        <f t="shared" si="3"/>
        <v>15041.25</v>
      </c>
      <c r="F103" s="19">
        <v>0</v>
      </c>
      <c r="G103" s="20">
        <v>0</v>
      </c>
      <c r="H103" s="21">
        <f t="shared" si="4"/>
        <v>15041.25</v>
      </c>
      <c r="I103" s="22">
        <f t="shared" si="5"/>
        <v>15041.25</v>
      </c>
    </row>
    <row r="104" spans="1:9" ht="11.25" customHeight="1" x14ac:dyDescent="0.25">
      <c r="A104" s="36">
        <v>86</v>
      </c>
      <c r="B104" s="11" t="s">
        <v>143</v>
      </c>
      <c r="C104" s="11" t="s">
        <v>256</v>
      </c>
      <c r="D104" s="18">
        <v>30532.5</v>
      </c>
      <c r="E104" s="38">
        <f t="shared" si="3"/>
        <v>30532.5</v>
      </c>
      <c r="F104" s="19">
        <v>0</v>
      </c>
      <c r="G104" s="20">
        <v>0</v>
      </c>
      <c r="H104" s="21">
        <f t="shared" si="4"/>
        <v>30532.5</v>
      </c>
      <c r="I104" s="22">
        <f t="shared" si="5"/>
        <v>30532.5</v>
      </c>
    </row>
    <row r="105" spans="1:9" ht="11.25" customHeight="1" x14ac:dyDescent="0.25">
      <c r="A105" s="36">
        <v>87</v>
      </c>
      <c r="B105" s="11" t="s">
        <v>144</v>
      </c>
      <c r="C105" s="11" t="s">
        <v>257</v>
      </c>
      <c r="D105" s="18">
        <v>5325.75</v>
      </c>
      <c r="E105" s="38">
        <f t="shared" si="3"/>
        <v>5325.75</v>
      </c>
      <c r="F105" s="19">
        <v>0</v>
      </c>
      <c r="G105" s="20">
        <v>0</v>
      </c>
      <c r="H105" s="21">
        <f t="shared" si="4"/>
        <v>5325.75</v>
      </c>
      <c r="I105" s="22">
        <f t="shared" si="5"/>
        <v>5325.75</v>
      </c>
    </row>
    <row r="106" spans="1:9" ht="11.25" customHeight="1" x14ac:dyDescent="0.25">
      <c r="A106" s="36">
        <v>88</v>
      </c>
      <c r="B106" s="11" t="s">
        <v>145</v>
      </c>
      <c r="C106" s="11" t="s">
        <v>258</v>
      </c>
      <c r="D106" s="18">
        <v>10668</v>
      </c>
      <c r="E106" s="38">
        <f t="shared" si="3"/>
        <v>10668</v>
      </c>
      <c r="F106" s="19">
        <v>0</v>
      </c>
      <c r="G106" s="20">
        <v>0</v>
      </c>
      <c r="H106" s="21">
        <f t="shared" si="4"/>
        <v>10668</v>
      </c>
      <c r="I106" s="22">
        <f t="shared" si="5"/>
        <v>10668</v>
      </c>
    </row>
    <row r="107" spans="1:9" ht="11.25" customHeight="1" x14ac:dyDescent="0.25">
      <c r="A107" s="36">
        <v>89</v>
      </c>
      <c r="B107" s="11" t="s">
        <v>146</v>
      </c>
      <c r="C107" s="11" t="s">
        <v>259</v>
      </c>
      <c r="D107" s="18">
        <v>1973.25</v>
      </c>
      <c r="E107" s="38">
        <f t="shared" si="3"/>
        <v>1973.25</v>
      </c>
      <c r="F107" s="19">
        <v>0</v>
      </c>
      <c r="G107" s="20">
        <v>0</v>
      </c>
      <c r="H107" s="21">
        <f t="shared" si="4"/>
        <v>1973.25</v>
      </c>
      <c r="I107" s="22">
        <f t="shared" si="5"/>
        <v>1973.25</v>
      </c>
    </row>
    <row r="108" spans="1:9" ht="11.25" customHeight="1" x14ac:dyDescent="0.25">
      <c r="A108" s="36">
        <v>90</v>
      </c>
      <c r="B108" s="11" t="s">
        <v>147</v>
      </c>
      <c r="C108" s="11" t="s">
        <v>260</v>
      </c>
      <c r="D108" s="18">
        <v>46844.25</v>
      </c>
      <c r="E108" s="38">
        <f t="shared" si="3"/>
        <v>46844.25</v>
      </c>
      <c r="F108" s="19">
        <v>0</v>
      </c>
      <c r="G108" s="20">
        <v>0</v>
      </c>
      <c r="H108" s="21">
        <f t="shared" si="4"/>
        <v>46844.25</v>
      </c>
      <c r="I108" s="22">
        <f t="shared" si="5"/>
        <v>46844.25</v>
      </c>
    </row>
    <row r="109" spans="1:9" ht="11.25" customHeight="1" x14ac:dyDescent="0.25">
      <c r="A109" s="36">
        <v>91</v>
      </c>
      <c r="B109" s="11" t="s">
        <v>148</v>
      </c>
      <c r="C109" s="11" t="s">
        <v>261</v>
      </c>
      <c r="D109" s="18">
        <v>30334.5</v>
      </c>
      <c r="E109" s="38">
        <f t="shared" si="3"/>
        <v>30334.5</v>
      </c>
      <c r="F109" s="19">
        <v>0</v>
      </c>
      <c r="G109" s="20">
        <v>0</v>
      </c>
      <c r="H109" s="21">
        <f t="shared" si="4"/>
        <v>30334.5</v>
      </c>
      <c r="I109" s="22">
        <f t="shared" si="5"/>
        <v>30334.5</v>
      </c>
    </row>
    <row r="110" spans="1:9" ht="11.25" customHeight="1" x14ac:dyDescent="0.25">
      <c r="A110" s="36">
        <v>92</v>
      </c>
      <c r="B110" s="11" t="s">
        <v>149</v>
      </c>
      <c r="C110" s="11" t="s">
        <v>262</v>
      </c>
      <c r="D110" s="18">
        <v>220722</v>
      </c>
      <c r="E110" s="38">
        <f t="shared" si="3"/>
        <v>220722</v>
      </c>
      <c r="F110" s="19">
        <v>0</v>
      </c>
      <c r="G110" s="20">
        <v>0</v>
      </c>
      <c r="H110" s="21">
        <f t="shared" si="4"/>
        <v>220722</v>
      </c>
      <c r="I110" s="22">
        <f t="shared" si="5"/>
        <v>220722</v>
      </c>
    </row>
    <row r="111" spans="1:9" ht="11.25" customHeight="1" x14ac:dyDescent="0.25">
      <c r="A111" s="36">
        <v>93</v>
      </c>
      <c r="B111" s="11" t="s">
        <v>150</v>
      </c>
      <c r="C111" s="11" t="s">
        <v>263</v>
      </c>
      <c r="D111" s="18">
        <v>11807.25</v>
      </c>
      <c r="E111" s="38">
        <f t="shared" si="3"/>
        <v>11807.25</v>
      </c>
      <c r="F111" s="19">
        <v>0</v>
      </c>
      <c r="G111" s="20">
        <v>0</v>
      </c>
      <c r="H111" s="21">
        <f t="shared" si="4"/>
        <v>11807.25</v>
      </c>
      <c r="I111" s="22">
        <f t="shared" si="5"/>
        <v>11807.25</v>
      </c>
    </row>
    <row r="112" spans="1:9" ht="11.25" customHeight="1" x14ac:dyDescent="0.25">
      <c r="A112" s="36">
        <v>94</v>
      </c>
      <c r="B112" s="11" t="s">
        <v>151</v>
      </c>
      <c r="C112" s="11" t="s">
        <v>264</v>
      </c>
      <c r="D112" s="18">
        <v>7878.75</v>
      </c>
      <c r="E112" s="38">
        <f t="shared" si="3"/>
        <v>7878.75</v>
      </c>
      <c r="F112" s="19">
        <v>0</v>
      </c>
      <c r="G112" s="20">
        <v>0</v>
      </c>
      <c r="H112" s="21">
        <f t="shared" si="4"/>
        <v>7878.75</v>
      </c>
      <c r="I112" s="22">
        <f t="shared" si="5"/>
        <v>7878.75</v>
      </c>
    </row>
    <row r="113" spans="1:246" ht="11.25" customHeight="1" x14ac:dyDescent="0.25">
      <c r="A113" s="36">
        <v>95</v>
      </c>
      <c r="B113" s="11" t="s">
        <v>152</v>
      </c>
      <c r="C113" s="11" t="s">
        <v>265</v>
      </c>
      <c r="D113" s="18">
        <v>14649</v>
      </c>
      <c r="E113" s="38">
        <f t="shared" si="3"/>
        <v>14649</v>
      </c>
      <c r="F113" s="19">
        <v>0</v>
      </c>
      <c r="G113" s="20">
        <v>0</v>
      </c>
      <c r="H113" s="21">
        <f t="shared" si="4"/>
        <v>14649</v>
      </c>
      <c r="I113" s="22">
        <f t="shared" si="5"/>
        <v>14649</v>
      </c>
    </row>
    <row r="114" spans="1:246" ht="11.25" customHeight="1" x14ac:dyDescent="0.25">
      <c r="A114" s="36">
        <v>96</v>
      </c>
      <c r="B114" s="11" t="s">
        <v>153</v>
      </c>
      <c r="C114" s="11" t="s">
        <v>266</v>
      </c>
      <c r="D114" s="18">
        <v>54810</v>
      </c>
      <c r="E114" s="38">
        <f t="shared" si="3"/>
        <v>54810</v>
      </c>
      <c r="F114" s="19">
        <v>0</v>
      </c>
      <c r="G114" s="20">
        <v>0</v>
      </c>
      <c r="H114" s="21">
        <f t="shared" si="4"/>
        <v>54810</v>
      </c>
      <c r="I114" s="22">
        <f t="shared" si="5"/>
        <v>54810</v>
      </c>
    </row>
    <row r="115" spans="1:246" ht="11.25" customHeight="1" x14ac:dyDescent="0.25">
      <c r="A115" s="36">
        <v>97</v>
      </c>
      <c r="B115" s="11" t="s">
        <v>154</v>
      </c>
      <c r="C115" s="11" t="s">
        <v>267</v>
      </c>
      <c r="D115" s="18">
        <v>28158.75</v>
      </c>
      <c r="E115" s="38">
        <f t="shared" si="3"/>
        <v>28158.75</v>
      </c>
      <c r="F115" s="19">
        <v>0</v>
      </c>
      <c r="G115" s="20">
        <v>0</v>
      </c>
      <c r="H115" s="21">
        <f t="shared" si="4"/>
        <v>28158.75</v>
      </c>
      <c r="I115" s="22">
        <f t="shared" si="5"/>
        <v>28158.75</v>
      </c>
    </row>
    <row r="116" spans="1:246" ht="11.25" customHeight="1" x14ac:dyDescent="0.25">
      <c r="A116" s="36">
        <v>98</v>
      </c>
      <c r="B116" s="11" t="s">
        <v>155</v>
      </c>
      <c r="C116" s="11" t="s">
        <v>268</v>
      </c>
      <c r="D116" s="18">
        <v>44941.5</v>
      </c>
      <c r="E116" s="38">
        <f t="shared" si="3"/>
        <v>44941.5</v>
      </c>
      <c r="F116" s="19">
        <v>0</v>
      </c>
      <c r="G116" s="20">
        <v>0</v>
      </c>
      <c r="H116" s="21">
        <f t="shared" si="4"/>
        <v>44941.5</v>
      </c>
      <c r="I116" s="22">
        <f t="shared" si="5"/>
        <v>44941.5</v>
      </c>
    </row>
    <row r="117" spans="1:246" ht="11.25" customHeight="1" x14ac:dyDescent="0.25">
      <c r="A117" s="36">
        <v>99</v>
      </c>
      <c r="B117" s="11" t="s">
        <v>156</v>
      </c>
      <c r="C117" s="11" t="s">
        <v>269</v>
      </c>
      <c r="D117" s="18">
        <v>11833.5</v>
      </c>
      <c r="E117" s="38">
        <f t="shared" si="3"/>
        <v>11833.5</v>
      </c>
      <c r="F117" s="19">
        <v>0</v>
      </c>
      <c r="G117" s="20">
        <v>0</v>
      </c>
      <c r="H117" s="21">
        <f t="shared" si="4"/>
        <v>11833.5</v>
      </c>
      <c r="I117" s="22">
        <f t="shared" si="5"/>
        <v>11833.5</v>
      </c>
    </row>
    <row r="118" spans="1:246" ht="11.25" customHeight="1" x14ac:dyDescent="0.25">
      <c r="A118" s="36">
        <v>100</v>
      </c>
      <c r="B118" s="11" t="s">
        <v>157</v>
      </c>
      <c r="C118" s="11" t="s">
        <v>270</v>
      </c>
      <c r="D118" s="18">
        <v>7675.5</v>
      </c>
      <c r="E118" s="38">
        <f t="shared" si="3"/>
        <v>7675.5</v>
      </c>
      <c r="F118" s="19">
        <v>0</v>
      </c>
      <c r="G118" s="20">
        <v>0</v>
      </c>
      <c r="H118" s="21">
        <f t="shared" si="4"/>
        <v>7675.5</v>
      </c>
      <c r="I118" s="22">
        <f t="shared" si="5"/>
        <v>7675.5</v>
      </c>
    </row>
    <row r="119" spans="1:246" ht="11" thickBot="1" x14ac:dyDescent="0.3">
      <c r="A119" s="39"/>
      <c r="B119" s="40" t="s">
        <v>9</v>
      </c>
      <c r="C119" s="40"/>
      <c r="D119" s="41">
        <f t="shared" ref="D119:I119" si="6">SUM(D15:D118)</f>
        <v>3750000</v>
      </c>
      <c r="E119" s="42">
        <f t="shared" si="6"/>
        <v>3750000</v>
      </c>
      <c r="F119" s="43">
        <f t="shared" si="6"/>
        <v>0</v>
      </c>
      <c r="G119" s="43">
        <f t="shared" si="6"/>
        <v>0</v>
      </c>
      <c r="H119" s="43">
        <f t="shared" si="6"/>
        <v>3750000</v>
      </c>
      <c r="I119" s="44">
        <f t="shared" si="6"/>
        <v>3750000</v>
      </c>
    </row>
    <row r="120" spans="1:246" ht="11" thickTop="1" x14ac:dyDescent="0.25">
      <c r="D120" s="45"/>
      <c r="E120" s="45"/>
      <c r="F120" s="45"/>
      <c r="G120" s="45"/>
      <c r="H120" s="45"/>
      <c r="I120" s="45"/>
    </row>
    <row r="121" spans="1:246" x14ac:dyDescent="0.25">
      <c r="D121" s="45"/>
      <c r="E121" s="45"/>
      <c r="F121" s="45"/>
      <c r="G121" s="45"/>
      <c r="H121" s="45"/>
      <c r="I121" s="45"/>
    </row>
    <row r="122" spans="1:246" customFormat="1" ht="18" x14ac:dyDescent="0.4">
      <c r="A122" s="3" t="s">
        <v>158</v>
      </c>
      <c r="D122" s="1"/>
      <c r="E122" s="46"/>
      <c r="F122" s="47" t="str">
        <f>D4</f>
        <v>AUTHORIZATION NUMBER: 1</v>
      </c>
    </row>
    <row r="123" spans="1:246" ht="13" x14ac:dyDescent="0.3">
      <c r="D123" s="3"/>
      <c r="G123" s="45"/>
      <c r="H123" s="45"/>
      <c r="I123" s="45"/>
    </row>
    <row r="124" spans="1:246" ht="13" x14ac:dyDescent="0.3">
      <c r="D124" s="3"/>
      <c r="G124" s="45"/>
      <c r="H124" s="45"/>
      <c r="I124" s="45"/>
    </row>
    <row r="125" spans="1:246" ht="13" x14ac:dyDescent="0.3">
      <c r="D125" s="3"/>
      <c r="G125" s="45"/>
      <c r="H125" s="45"/>
      <c r="I125" s="45"/>
    </row>
    <row r="126" spans="1:246" x14ac:dyDescent="0.25">
      <c r="D126" s="45"/>
      <c r="E126" s="45"/>
      <c r="F126" s="45"/>
      <c r="G126" s="45"/>
      <c r="H126" s="45"/>
      <c r="I126" s="45"/>
    </row>
    <row r="127" spans="1:246" ht="14" x14ac:dyDescent="0.3">
      <c r="B127" s="48" t="s">
        <v>272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4" x14ac:dyDescent="0.3">
      <c r="B128" s="48" t="s">
        <v>275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4" x14ac:dyDescent="0.3">
      <c r="B129" s="48" t="s">
        <v>274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4" x14ac:dyDescent="0.3">
      <c r="B130" s="48" t="s">
        <v>271</v>
      </c>
      <c r="C130" s="48"/>
      <c r="D130" s="67" t="s">
        <v>273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4" x14ac:dyDescent="0.3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4" x14ac:dyDescent="0.3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4" x14ac:dyDescent="0.3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4" x14ac:dyDescent="0.3">
      <c r="B134" s="48" t="s">
        <v>283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4" x14ac:dyDescent="0.3">
      <c r="B135" s="48" t="s">
        <v>282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4" x14ac:dyDescent="0.3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4" x14ac:dyDescent="0.3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5">
      <c r="D138" s="50"/>
    </row>
    <row r="139" spans="1:246" ht="14" x14ac:dyDescent="0.3">
      <c r="B139" s="48" t="s">
        <v>163</v>
      </c>
      <c r="C139" s="48"/>
      <c r="D139" s="50"/>
    </row>
    <row r="140" spans="1:246" ht="14" x14ac:dyDescent="0.3">
      <c r="B140" s="48"/>
      <c r="C140" s="48"/>
      <c r="D140" s="50"/>
    </row>
    <row r="141" spans="1:246" ht="14.25" customHeight="1" x14ac:dyDescent="0.3">
      <c r="B141" s="51"/>
      <c r="C141" s="51"/>
      <c r="D141" s="50"/>
    </row>
    <row r="142" spans="1:246" s="55" customFormat="1" ht="14.25" customHeight="1" x14ac:dyDescent="0.3">
      <c r="A142" s="52"/>
      <c r="B142" s="53" t="s">
        <v>164</v>
      </c>
      <c r="C142" s="53"/>
      <c r="D142" s="54"/>
    </row>
    <row r="143" spans="1:246" s="55" customFormat="1" ht="15.75" customHeight="1" x14ac:dyDescent="0.3">
      <c r="A143" s="52"/>
      <c r="B143" s="53" t="s">
        <v>165</v>
      </c>
      <c r="C143" s="53"/>
      <c r="D143" s="54"/>
    </row>
    <row r="144" spans="1:246" ht="15" customHeight="1" x14ac:dyDescent="0.25">
      <c r="D144" s="56"/>
    </row>
    <row r="145" spans="1:16132" ht="13" x14ac:dyDescent="0.3">
      <c r="B145" s="57" t="s">
        <v>166</v>
      </c>
      <c r="C145" s="57"/>
      <c r="D145" s="58"/>
      <c r="E145" s="58"/>
    </row>
    <row r="146" spans="1:16132" ht="13" x14ac:dyDescent="0.3">
      <c r="B146" s="57" t="s">
        <v>167</v>
      </c>
      <c r="C146" s="57"/>
      <c r="D146" s="58"/>
      <c r="E146" s="58"/>
    </row>
    <row r="147" spans="1:16132" ht="16.5" customHeight="1" x14ac:dyDescent="0.3">
      <c r="B147" s="57"/>
      <c r="C147" s="57"/>
    </row>
    <row r="148" spans="1:16132" ht="10.5" customHeight="1" x14ac:dyDescent="0.3">
      <c r="B148" s="57"/>
      <c r="C148" s="57"/>
    </row>
    <row r="149" spans="1:16132" ht="13" x14ac:dyDescent="0.3">
      <c r="B149" s="3" t="s">
        <v>168</v>
      </c>
      <c r="C149" s="3"/>
      <c r="G149" s="3" t="s">
        <v>169</v>
      </c>
      <c r="I149" s="59"/>
    </row>
    <row r="150" spans="1:16132" customFormat="1" ht="12.5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" x14ac:dyDescent="0.3">
      <c r="A151" s="1"/>
      <c r="B151" s="1"/>
      <c r="C151" s="1"/>
      <c r="D151" s="1"/>
      <c r="E151" s="1"/>
      <c r="F151" s="1"/>
      <c r="G151" s="83">
        <v>45113</v>
      </c>
      <c r="H151" s="83"/>
      <c r="I151" s="8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2.5" x14ac:dyDescent="0.25">
      <c r="A152" s="1"/>
      <c r="B152" s="32"/>
      <c r="C152" s="32"/>
      <c r="D152" s="32"/>
      <c r="E152" s="32"/>
      <c r="F152" s="1"/>
      <c r="G152" s="84"/>
      <c r="H152" s="84"/>
      <c r="I152" s="84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2.5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2.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" x14ac:dyDescent="0.3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" x14ac:dyDescent="0.3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0twH/3Az9eJV8a8P9gMuL0lH5ktpGxkJs4TPDMGnPacAwG86sIUh0PUPye9voMAcZ63emkppxYvBEN2jxub8hA==" saltValue="UBjYluaeieVF7GctysKR/w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Alston, Jessica R</cp:lastModifiedBy>
  <cp:lastPrinted>2023-03-21T18:54:37Z</cp:lastPrinted>
  <dcterms:created xsi:type="dcterms:W3CDTF">2020-06-25T20:41:28Z</dcterms:created>
  <dcterms:modified xsi:type="dcterms:W3CDTF">2023-07-27T15:53:46Z</dcterms:modified>
</cp:coreProperties>
</file>