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7244A059-5F93-46C2-8A53-EEC8E29FB0D1}" xr6:coauthVersionLast="47" xr6:coauthVersionMax="47" xr10:uidLastSave="{00000000-0000-0000-0000-000000000000}"/>
  <bookViews>
    <workbookView xWindow="-110" yWindow="-110" windowWidth="19420" windowHeight="10420" xr2:uid="{63442935-006F-4870-A477-AEB0863A3824}"/>
  </bookViews>
  <sheets>
    <sheet name="FA 2" sheetId="7" r:id="rId1"/>
    <sheet name="FA 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7" l="1"/>
  <c r="G119" i="7"/>
  <c r="F119" i="7"/>
  <c r="D119" i="7"/>
  <c r="I118" i="7"/>
  <c r="H118" i="7"/>
  <c r="E118" i="7"/>
  <c r="H117" i="7"/>
  <c r="I117" i="7" s="1"/>
  <c r="E117" i="7"/>
  <c r="H116" i="7"/>
  <c r="I116" i="7" s="1"/>
  <c r="E116" i="7"/>
  <c r="H115" i="7"/>
  <c r="I115" i="7" s="1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I108" i="7"/>
  <c r="H108" i="7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I100" i="7"/>
  <c r="H100" i="7"/>
  <c r="E100" i="7"/>
  <c r="H99" i="7"/>
  <c r="I99" i="7" s="1"/>
  <c r="E99" i="7"/>
  <c r="H98" i="7"/>
  <c r="I98" i="7" s="1"/>
  <c r="E98" i="7"/>
  <c r="H97" i="7"/>
  <c r="I97" i="7" s="1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I92" i="7"/>
  <c r="H92" i="7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H87" i="7"/>
  <c r="I87" i="7" s="1"/>
  <c r="E87" i="7"/>
  <c r="H86" i="7"/>
  <c r="I86" i="7" s="1"/>
  <c r="E86" i="7"/>
  <c r="H85" i="7"/>
  <c r="I85" i="7" s="1"/>
  <c r="E85" i="7"/>
  <c r="I84" i="7"/>
  <c r="H84" i="7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I76" i="7"/>
  <c r="H76" i="7"/>
  <c r="E76" i="7"/>
  <c r="H75" i="7"/>
  <c r="I75" i="7" s="1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I68" i="7"/>
  <c r="H68" i="7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I56" i="7"/>
  <c r="H56" i="7"/>
  <c r="E56" i="7"/>
  <c r="H55" i="7"/>
  <c r="I55" i="7" s="1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I48" i="7"/>
  <c r="H48" i="7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I40" i="7"/>
  <c r="H40" i="7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H33" i="7"/>
  <c r="I33" i="7" s="1"/>
  <c r="E33" i="7"/>
  <c r="I32" i="7"/>
  <c r="H32" i="7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I24" i="7"/>
  <c r="H24" i="7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I16" i="7"/>
  <c r="H16" i="7"/>
  <c r="E16" i="7"/>
  <c r="H15" i="7"/>
  <c r="I15" i="7" s="1"/>
  <c r="E15" i="7"/>
  <c r="E119" i="7" s="1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I119" i="7" l="1"/>
  <c r="H119" i="7"/>
  <c r="H119" i="6"/>
  <c r="E119" i="6"/>
  <c r="I15" i="6"/>
  <c r="I119" i="6" s="1"/>
</calcChain>
</file>

<file path=xl/sharedStrings.xml><?xml version="1.0" encoding="utf-8"?>
<sst xmlns="http://schemas.openxmlformats.org/spreadsheetml/2006/main" count="600" uniqueCount="285">
  <si>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</si>
  <si>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</si>
  <si>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</si>
  <si>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</si>
  <si>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</si>
  <si>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</si>
  <si>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</si>
  <si>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</si>
  <si>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</si>
  <si>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</si>
  <si>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</si>
  <si>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</si>
  <si>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</si>
  <si>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</si>
  <si>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</si>
  <si>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</si>
  <si>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</si>
  <si>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</si>
  <si>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</si>
  <si>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</si>
  <si>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</si>
  <si>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</si>
  <si>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</si>
  <si>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</si>
  <si>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</si>
  <si>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</si>
  <si>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</si>
  <si>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</si>
  <si>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</si>
  <si>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</si>
  <si>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</si>
  <si>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</si>
  <si>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</si>
  <si>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</si>
  <si>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</si>
  <si>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</si>
  <si>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</si>
  <si>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</si>
  <si>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</si>
  <si>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</si>
  <si>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</si>
  <si>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</si>
  <si>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</si>
  <si>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</si>
  <si>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</si>
  <si>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</si>
  <si>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</si>
  <si>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</si>
  <si>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</si>
  <si>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</si>
  <si>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</si>
  <si>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</si>
  <si>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</si>
  <si>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</si>
  <si>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</si>
  <si>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</si>
  <si>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</si>
  <si>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</si>
  <si>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</si>
  <si>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</si>
  <si>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</si>
  <si>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</si>
  <si>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</si>
  <si>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</si>
  <si>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</si>
  <si>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</si>
  <si>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</si>
  <si>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</si>
  <si>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</si>
  <si>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</si>
  <si>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</si>
  <si>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</si>
  <si>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</si>
  <si>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</si>
  <si>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</si>
  <si>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</si>
  <si>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</si>
  <si>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</si>
  <si>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</si>
  <si>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</si>
  <si>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</si>
  <si>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</si>
  <si>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</si>
  <si>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</si>
  <si>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</si>
  <si>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</si>
  <si>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</si>
  <si>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</si>
  <si>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</si>
  <si>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</si>
  <si>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</si>
  <si>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</si>
  <si>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</si>
  <si>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</si>
  <si>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</si>
  <si>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</si>
  <si>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</si>
  <si>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</si>
  <si>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</si>
  <si>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</si>
  <si>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</si>
  <si>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</si>
  <si>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</si>
  <si>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</si>
  <si>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</si>
  <si>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</si>
  <si>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</si>
  <si>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</si>
  <si>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</si>
  <si>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</si>
  <si>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</si>
  <si>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</si>
  <si>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</si>
  <si>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</si>
  <si>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</si>
  <si>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</si>
  <si>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</si>
  <si>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</si>
  <si>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</si>
  <si>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</si>
  <si>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</si>
  <si>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</si>
  <si>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</si>
  <si>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</si>
  <si>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</si>
  <si>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</si>
  <si>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</si>
  <si>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</si>
  <si>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</si>
  <si>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</si>
  <si>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</si>
  <si>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</si>
  <si>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</si>
  <si>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</si>
  <si>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</si>
  <si>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</si>
  <si>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</si>
  <si>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</si>
  <si>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</si>
  <si>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</si>
  <si>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</si>
  <si>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</si>
  <si>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</si>
  <si>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</si>
  <si>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</si>
  <si>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</si>
  <si>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</si>
  <si>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</si>
  <si>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</si>
  <si>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</si>
  <si>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</si>
  <si>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</si>
  <si>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</si>
  <si>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</si>
  <si>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</si>
  <si>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</si>
  <si>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</si>
  <si>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</si>
  <si>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</si>
  <si>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</si>
  <si>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</si>
  <si>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</si>
  <si>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</si>
  <si>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</si>
  <si>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</si>
  <si>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</si>
  <si>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</si>
  <si>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</si>
  <si>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</si>
  <si>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</si>
  <si>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</si>
  <si>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</si>
  <si>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</si>
  <si>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</si>
  <si>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</si>
  <si>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</si>
  <si>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</si>
  <si>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</si>
  <si>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</si>
  <si>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</si>
  <si>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</si>
  <si>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</si>
  <si>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</si>
  <si>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</si>
  <si>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</si>
  <si>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</si>
  <si>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</si>
  <si>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</si>
  <si>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</si>
  <si>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</si>
  <si>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</si>
  <si>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</si>
  <si>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</si>
  <si>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</si>
  <si>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</si>
  <si>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</si>
  <si>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</si>
  <si>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</si>
  <si>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</si>
  <si>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</si>
  <si>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</si>
  <si>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</si>
  <si>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</si>
  <si>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</si>
  <si>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</si>
  <si>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</si>
  <si>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</si>
  <si>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</si>
  <si>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</si>
  <si>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</si>
  <si>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</si>
  <si>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</si>
  <si>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</si>
  <si>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</si>
  <si>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</si>
  <si>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</si>
  <si>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</si>
  <si>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</si>
  <si>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</si>
  <si>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</si>
  <si>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</si>
  <si>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</si>
  <si>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</si>
  <si>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</si>
  <si>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</si>
  <si>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</si>
  <si>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</si>
  <si>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</si>
  <si>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</si>
  <si>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</si>
  <si>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</si>
  <si>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</si>
  <si>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</si>
  <si>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</si>
  <si>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</si>
  <si>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</si>
  <si>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</si>
  <si>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</si>
  <si>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</si>
  <si>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</si>
  <si>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</si>
  <si>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</si>
  <si>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</si>
  <si>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</si>
  <si>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</si>
  <si>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</si>
  <si>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</si>
  <si>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</si>
  <si>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</si>
  <si>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</si>
  <si>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</si>
  <si>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</si>
  <si>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</si>
  <si>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</si>
  <si>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</si>
  <si>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</si>
  <si>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</si>
  <si>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</si>
  <si>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</si>
  <si>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</si>
  <si>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</si>
  <si>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</si>
  <si>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</si>
  <si>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</si>
  <si>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</si>
  <si>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</si>
  <si>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</si>
  <si>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</si>
  <si>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</si>
  <si>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</si>
  <si>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</si>
  <si>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</si>
  <si>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</si>
  <si>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</si>
  <si>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</si>
  <si>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</si>
  <si>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Funding Authorization is for Direct Payments and provided for</t>
  </si>
  <si>
    <t xml:space="preserve">                 informational purposes only.</t>
  </si>
  <si>
    <t>AUTHORIZATION NUMBER: 1</t>
  </si>
  <si>
    <r>
      <t xml:space="preserve">EFFECTIVE DATE: </t>
    </r>
    <r>
      <rPr>
        <b/>
        <u/>
        <sz val="9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</si>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</sst>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4" xfId="1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F8173-CA32-4128-B2DB-197948E647EA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C542F4-36EC-4358-845D-625F08088A37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793FA3-41CA-47ED-A320-956E33B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796BE7-6D5C-4889-89F0-9C55CB46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E8743-FA82-4CCA-82E3-7F215DB9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40" y="23372884"/>
          <a:ext cx="1864214" cy="46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4F2D-AD99-4CA5-A3CD-C270913A8CF8}">
  <dimension ref="A1:WVL156"/>
  <sheetViews>
    <sheetView tabSelected="1" zoomScale="130" zoomScaleNormal="130" workbookViewId="0">
      <selection activeCell="I115" sqref="I11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284</v>
      </c>
    </row>
    <row r="5" spans="1:9" ht="11.5" x14ac:dyDescent="0.25">
      <c r="E5" s="68"/>
    </row>
    <row r="6" spans="1:9" ht="11.5" x14ac:dyDescent="0.25">
      <c r="D6" s="80" t="s">
        <v>276</v>
      </c>
      <c r="E6" s="80"/>
      <c r="F6" s="80"/>
      <c r="G6" s="80"/>
      <c r="H6" s="80"/>
      <c r="I6" s="78"/>
    </row>
    <row r="7" spans="1:9" ht="11.5" x14ac:dyDescent="0.25">
      <c r="D7" s="81" t="s">
        <v>277</v>
      </c>
      <c r="E7" s="81"/>
      <c r="F7" s="81"/>
      <c r="G7" s="81"/>
      <c r="H7" s="81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135000</v>
      </c>
      <c r="G15" s="15">
        <v>135000</v>
      </c>
      <c r="H15" s="16">
        <f t="shared" ref="H15:H61" si="0">D15+F15</f>
        <v>201448.5</v>
      </c>
      <c r="I15" s="17">
        <f>SUM(H15:H15)</f>
        <v>201448.5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4">
        <v>135000</v>
      </c>
      <c r="G16" s="20">
        <v>135000</v>
      </c>
      <c r="H16" s="21">
        <f t="shared" si="0"/>
        <v>146354.25</v>
      </c>
      <c r="I16" s="22">
        <f t="shared" ref="I16:I61" si="2">SUM(H16:H16)</f>
        <v>146354.25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4">
        <v>135000</v>
      </c>
      <c r="G17" s="20">
        <v>135000</v>
      </c>
      <c r="H17" s="21">
        <f t="shared" si="0"/>
        <v>139812</v>
      </c>
      <c r="I17" s="22">
        <f t="shared" si="2"/>
        <v>139812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4">
        <v>135000</v>
      </c>
      <c r="G18" s="20">
        <v>135000</v>
      </c>
      <c r="H18" s="21">
        <f t="shared" si="0"/>
        <v>150319.5</v>
      </c>
      <c r="I18" s="22">
        <f t="shared" si="2"/>
        <v>150319.5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4">
        <v>135000</v>
      </c>
      <c r="G19" s="20">
        <v>135000</v>
      </c>
      <c r="H19" s="21">
        <f t="shared" si="0"/>
        <v>145588.5</v>
      </c>
      <c r="I19" s="22">
        <f t="shared" si="2"/>
        <v>145588.5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4">
        <v>135000</v>
      </c>
      <c r="G20" s="20">
        <v>135000</v>
      </c>
      <c r="H20" s="21">
        <f t="shared" si="0"/>
        <v>140829.75</v>
      </c>
      <c r="I20" s="22">
        <f t="shared" si="2"/>
        <v>140829.75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4">
        <v>135000</v>
      </c>
      <c r="G21" s="20">
        <v>135000</v>
      </c>
      <c r="H21" s="21">
        <f t="shared" si="0"/>
        <v>159058.5</v>
      </c>
      <c r="I21" s="22">
        <f t="shared" si="2"/>
        <v>159058.5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4">
        <v>135000</v>
      </c>
      <c r="G22" s="20">
        <v>135000</v>
      </c>
      <c r="H22" s="21">
        <f t="shared" si="0"/>
        <v>147046.5</v>
      </c>
      <c r="I22" s="22">
        <f t="shared" si="2"/>
        <v>147046.5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4">
        <v>135000</v>
      </c>
      <c r="G23" s="20">
        <v>135000</v>
      </c>
      <c r="H23" s="21">
        <f t="shared" si="0"/>
        <v>155250</v>
      </c>
      <c r="I23" s="22">
        <f t="shared" si="2"/>
        <v>155250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4">
        <v>135000</v>
      </c>
      <c r="G24" s="20">
        <v>135000</v>
      </c>
      <c r="H24" s="21">
        <f t="shared" si="0"/>
        <v>178006.5</v>
      </c>
      <c r="I24" s="22">
        <f t="shared" si="2"/>
        <v>178006.5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4">
        <v>135000</v>
      </c>
      <c r="G25" s="20">
        <v>135000</v>
      </c>
      <c r="H25" s="21">
        <f t="shared" si="0"/>
        <v>229851.75</v>
      </c>
      <c r="I25" s="22">
        <f t="shared" si="2"/>
        <v>229851.75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4">
        <v>135000</v>
      </c>
      <c r="G26" s="20">
        <v>135000</v>
      </c>
      <c r="H26" s="21">
        <f t="shared" si="0"/>
        <v>173883.75</v>
      </c>
      <c r="I26" s="22">
        <f t="shared" si="2"/>
        <v>173883.75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4">
        <v>135000</v>
      </c>
      <c r="G27" s="20">
        <v>135000</v>
      </c>
      <c r="H27" s="21">
        <f t="shared" si="0"/>
        <v>188356.5</v>
      </c>
      <c r="I27" s="22">
        <f t="shared" si="2"/>
        <v>188356.5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4">
        <v>135000</v>
      </c>
      <c r="G28" s="20">
        <v>135000</v>
      </c>
      <c r="H28" s="21">
        <f t="shared" si="0"/>
        <v>167152.5</v>
      </c>
      <c r="I28" s="22">
        <f t="shared" si="2"/>
        <v>167152.5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4">
        <v>135000</v>
      </c>
      <c r="G29" s="20">
        <v>135000</v>
      </c>
      <c r="H29" s="21">
        <f t="shared" si="0"/>
        <v>137193</v>
      </c>
      <c r="I29" s="22">
        <f t="shared" si="2"/>
        <v>137193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4">
        <v>135000</v>
      </c>
      <c r="G30" s="20">
        <v>135000</v>
      </c>
      <c r="H30" s="21">
        <f t="shared" si="0"/>
        <v>153451.5</v>
      </c>
      <c r="I30" s="22">
        <f t="shared" si="2"/>
        <v>153451.5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4">
        <v>135000</v>
      </c>
      <c r="G31" s="20">
        <v>135000</v>
      </c>
      <c r="H31" s="21">
        <f t="shared" si="0"/>
        <v>145270.5</v>
      </c>
      <c r="I31" s="22">
        <f t="shared" si="2"/>
        <v>145270.5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4">
        <v>135000</v>
      </c>
      <c r="G32" s="20">
        <v>135000</v>
      </c>
      <c r="H32" s="21">
        <f t="shared" si="0"/>
        <v>188661</v>
      </c>
      <c r="I32" s="22">
        <f t="shared" si="2"/>
        <v>188661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4">
        <v>135000</v>
      </c>
      <c r="G33" s="20">
        <v>135000</v>
      </c>
      <c r="H33" s="21">
        <f t="shared" si="0"/>
        <v>151709.25</v>
      </c>
      <c r="I33" s="22">
        <f t="shared" si="2"/>
        <v>151709.25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4">
        <v>135000</v>
      </c>
      <c r="G34" s="20">
        <v>135000</v>
      </c>
      <c r="H34" s="21">
        <f t="shared" si="0"/>
        <v>146952.75</v>
      </c>
      <c r="I34" s="22">
        <f t="shared" si="2"/>
        <v>146952.75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4">
        <v>135000</v>
      </c>
      <c r="G35" s="20">
        <v>135000</v>
      </c>
      <c r="H35" s="21">
        <f t="shared" si="0"/>
        <v>142173.75</v>
      </c>
      <c r="I35" s="22">
        <f t="shared" si="2"/>
        <v>142173.75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4">
        <v>135000</v>
      </c>
      <c r="G36" s="20">
        <v>135000</v>
      </c>
      <c r="H36" s="21">
        <f t="shared" si="0"/>
        <v>139684.5</v>
      </c>
      <c r="I36" s="22">
        <f t="shared" si="2"/>
        <v>139684.5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4">
        <v>135000</v>
      </c>
      <c r="G37" s="20">
        <v>135000</v>
      </c>
      <c r="H37" s="21">
        <f t="shared" si="0"/>
        <v>184495.5</v>
      </c>
      <c r="I37" s="22">
        <f t="shared" si="2"/>
        <v>184495.5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4">
        <v>135000</v>
      </c>
      <c r="G38" s="20">
        <v>135000</v>
      </c>
      <c r="H38" s="21">
        <f t="shared" si="0"/>
        <v>166081.5</v>
      </c>
      <c r="I38" s="22">
        <f t="shared" si="2"/>
        <v>166081.5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4">
        <v>135000</v>
      </c>
      <c r="G39" s="20">
        <v>135000</v>
      </c>
      <c r="H39" s="21">
        <f t="shared" si="0"/>
        <v>170181.75</v>
      </c>
      <c r="I39" s="22">
        <f t="shared" si="2"/>
        <v>170181.75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4">
        <v>135000</v>
      </c>
      <c r="G40" s="20">
        <v>135000</v>
      </c>
      <c r="H40" s="21">
        <f t="shared" si="0"/>
        <v>309687</v>
      </c>
      <c r="I40" s="22">
        <f t="shared" si="2"/>
        <v>309687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4">
        <v>135000</v>
      </c>
      <c r="G41" s="20">
        <v>135000</v>
      </c>
      <c r="H41" s="21">
        <f t="shared" si="0"/>
        <v>141220.5</v>
      </c>
      <c r="I41" s="22">
        <f t="shared" si="2"/>
        <v>141220.5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4">
        <v>135000</v>
      </c>
      <c r="G42" s="20">
        <v>135000</v>
      </c>
      <c r="H42" s="21">
        <f t="shared" si="0"/>
        <v>143345.25</v>
      </c>
      <c r="I42" s="22">
        <f t="shared" si="2"/>
        <v>143345.25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4">
        <v>135000</v>
      </c>
      <c r="G43" s="20">
        <v>135000</v>
      </c>
      <c r="H43" s="21">
        <f t="shared" si="0"/>
        <v>195632.25</v>
      </c>
      <c r="I43" s="22">
        <f t="shared" si="2"/>
        <v>195632.25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4">
        <v>135000</v>
      </c>
      <c r="G44" s="20">
        <v>135000</v>
      </c>
      <c r="H44" s="21">
        <f t="shared" si="0"/>
        <v>146406.75</v>
      </c>
      <c r="I44" s="22">
        <f t="shared" si="2"/>
        <v>146406.75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4">
        <v>135000</v>
      </c>
      <c r="G45" s="20">
        <v>135000</v>
      </c>
      <c r="H45" s="21">
        <f t="shared" si="0"/>
        <v>160350</v>
      </c>
      <c r="I45" s="22">
        <f t="shared" si="2"/>
        <v>160350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4">
        <v>135000</v>
      </c>
      <c r="G46" s="20">
        <v>135000</v>
      </c>
      <c r="H46" s="21">
        <f t="shared" si="0"/>
        <v>238842</v>
      </c>
      <c r="I46" s="22">
        <f t="shared" si="2"/>
        <v>238842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4">
        <v>135000</v>
      </c>
      <c r="G47" s="20">
        <v>135000</v>
      </c>
      <c r="H47" s="21">
        <f t="shared" si="0"/>
        <v>171747.75</v>
      </c>
      <c r="I47" s="22">
        <f t="shared" si="2"/>
        <v>171747.75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4">
        <v>135000</v>
      </c>
      <c r="G48" s="20">
        <v>135000</v>
      </c>
      <c r="H48" s="21">
        <f t="shared" si="0"/>
        <v>276064.5</v>
      </c>
      <c r="I48" s="22">
        <f t="shared" si="2"/>
        <v>276064.5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4">
        <v>135000</v>
      </c>
      <c r="G49" s="20">
        <v>135000</v>
      </c>
      <c r="H49" s="21">
        <f t="shared" si="0"/>
        <v>158322</v>
      </c>
      <c r="I49" s="22">
        <f t="shared" si="2"/>
        <v>158322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4">
        <v>135000</v>
      </c>
      <c r="G50" s="20">
        <v>135000</v>
      </c>
      <c r="H50" s="21">
        <f t="shared" si="0"/>
        <v>220456.5</v>
      </c>
      <c r="I50" s="22">
        <f t="shared" si="2"/>
        <v>220456.5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4">
        <v>135000</v>
      </c>
      <c r="G51" s="20">
        <v>135000</v>
      </c>
      <c r="H51" s="21">
        <f t="shared" si="0"/>
        <v>139274.25</v>
      </c>
      <c r="I51" s="22">
        <f t="shared" si="2"/>
        <v>139274.25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4">
        <v>135000</v>
      </c>
      <c r="G52" s="20">
        <v>135000</v>
      </c>
      <c r="H52" s="21">
        <f t="shared" si="0"/>
        <v>138756</v>
      </c>
      <c r="I52" s="22">
        <f t="shared" si="2"/>
        <v>138756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4">
        <v>135000</v>
      </c>
      <c r="G53" s="20">
        <v>135000</v>
      </c>
      <c r="H53" s="21">
        <f t="shared" si="0"/>
        <v>157029.75</v>
      </c>
      <c r="I53" s="22">
        <f t="shared" si="2"/>
        <v>157029.75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4">
        <v>135000</v>
      </c>
      <c r="G54" s="20">
        <v>135000</v>
      </c>
      <c r="H54" s="21">
        <f t="shared" si="0"/>
        <v>145717.5</v>
      </c>
      <c r="I54" s="22">
        <f t="shared" si="2"/>
        <v>145717.5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4">
        <v>135000</v>
      </c>
      <c r="G55" s="20">
        <v>135000</v>
      </c>
      <c r="H55" s="21">
        <f t="shared" si="0"/>
        <v>349413.75</v>
      </c>
      <c r="I55" s="22">
        <f t="shared" si="2"/>
        <v>349413.75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4">
        <v>135000</v>
      </c>
      <c r="G56" s="20">
        <v>135000</v>
      </c>
      <c r="H56" s="21">
        <f t="shared" si="0"/>
        <v>171695.25</v>
      </c>
      <c r="I56" s="22">
        <f t="shared" si="2"/>
        <v>171695.25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4">
        <v>135000</v>
      </c>
      <c r="G57" s="20">
        <v>135000</v>
      </c>
      <c r="H57" s="21">
        <f t="shared" si="0"/>
        <v>184914</v>
      </c>
      <c r="I57" s="22">
        <f t="shared" si="2"/>
        <v>184914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4">
        <v>135000</v>
      </c>
      <c r="G58" s="20">
        <v>135000</v>
      </c>
      <c r="H58" s="21">
        <f t="shared" si="0"/>
        <v>158243.25</v>
      </c>
      <c r="I58" s="22">
        <f t="shared" si="2"/>
        <v>158243.25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4">
        <v>135000</v>
      </c>
      <c r="G59" s="20">
        <v>135000</v>
      </c>
      <c r="H59" s="21">
        <f t="shared" si="0"/>
        <v>166750.5</v>
      </c>
      <c r="I59" s="22">
        <f t="shared" si="2"/>
        <v>166750.5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4">
        <v>135000</v>
      </c>
      <c r="G60" s="20">
        <v>135000</v>
      </c>
      <c r="H60" s="21">
        <f t="shared" si="0"/>
        <v>149110.5</v>
      </c>
      <c r="I60" s="22">
        <f t="shared" si="2"/>
        <v>149110.5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90">
        <v>135000</v>
      </c>
      <c r="G61" s="28">
        <v>135000</v>
      </c>
      <c r="H61" s="29">
        <f t="shared" si="0"/>
        <v>158509.5</v>
      </c>
      <c r="I61" s="30">
        <f t="shared" si="2"/>
        <v>158509.5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79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135000</v>
      </c>
      <c r="G66" s="20">
        <v>135000</v>
      </c>
      <c r="H66" s="21">
        <f t="shared" ref="H66:H118" si="4">D66+F66</f>
        <v>137435.25</v>
      </c>
      <c r="I66" s="21">
        <f t="shared" ref="I66:I118" si="5">SUM(H66:H66)</f>
        <v>137435.25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135000</v>
      </c>
      <c r="G67" s="20">
        <v>135000</v>
      </c>
      <c r="H67" s="21">
        <f t="shared" si="4"/>
        <v>177252</v>
      </c>
      <c r="I67" s="22">
        <f t="shared" si="5"/>
        <v>177252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135000</v>
      </c>
      <c r="G68" s="20">
        <v>135000</v>
      </c>
      <c r="H68" s="21">
        <f t="shared" si="4"/>
        <v>150024</v>
      </c>
      <c r="I68" s="22">
        <f t="shared" si="5"/>
        <v>150024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135000</v>
      </c>
      <c r="G69" s="20">
        <v>135000</v>
      </c>
      <c r="H69" s="21">
        <f t="shared" si="4"/>
        <v>201622.5</v>
      </c>
      <c r="I69" s="22">
        <f t="shared" si="5"/>
        <v>201622.5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135000</v>
      </c>
      <c r="G70" s="20">
        <v>135000</v>
      </c>
      <c r="H70" s="21">
        <f t="shared" si="4"/>
        <v>139966.5</v>
      </c>
      <c r="I70" s="22">
        <f t="shared" si="5"/>
        <v>139966.5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135000</v>
      </c>
      <c r="G71" s="20">
        <v>135000</v>
      </c>
      <c r="H71" s="21">
        <f t="shared" si="4"/>
        <v>159687</v>
      </c>
      <c r="I71" s="22">
        <f t="shared" si="5"/>
        <v>159687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135000</v>
      </c>
      <c r="G72" s="20">
        <v>135000</v>
      </c>
      <c r="H72" s="21">
        <f t="shared" si="4"/>
        <v>166229.25</v>
      </c>
      <c r="I72" s="22">
        <f t="shared" si="5"/>
        <v>166229.25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135000</v>
      </c>
      <c r="G73" s="20">
        <v>135000</v>
      </c>
      <c r="H73" s="21">
        <f t="shared" si="4"/>
        <v>162303</v>
      </c>
      <c r="I73" s="22">
        <f t="shared" si="5"/>
        <v>162303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135000</v>
      </c>
      <c r="G74" s="20">
        <v>135000</v>
      </c>
      <c r="H74" s="21">
        <f t="shared" si="4"/>
        <v>147093</v>
      </c>
      <c r="I74" s="22">
        <f t="shared" si="5"/>
        <v>147093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135000</v>
      </c>
      <c r="G75" s="20">
        <v>135000</v>
      </c>
      <c r="H75" s="21">
        <f t="shared" si="4"/>
        <v>143283.75</v>
      </c>
      <c r="I75" s="22">
        <f t="shared" si="5"/>
        <v>143283.75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135000</v>
      </c>
      <c r="G76" s="20">
        <v>135000</v>
      </c>
      <c r="H76" s="21">
        <f t="shared" si="4"/>
        <v>147824.25</v>
      </c>
      <c r="I76" s="22">
        <f t="shared" si="5"/>
        <v>147824.25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135000</v>
      </c>
      <c r="G77" s="20">
        <v>135000</v>
      </c>
      <c r="H77" s="21">
        <f t="shared" si="4"/>
        <v>155277</v>
      </c>
      <c r="I77" s="22">
        <f t="shared" si="5"/>
        <v>155277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135000</v>
      </c>
      <c r="G78" s="20">
        <v>135000</v>
      </c>
      <c r="H78" s="21">
        <f t="shared" si="4"/>
        <v>480674.25</v>
      </c>
      <c r="I78" s="22">
        <f t="shared" si="5"/>
        <v>480674.25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135000</v>
      </c>
      <c r="G79" s="20">
        <v>135000</v>
      </c>
      <c r="H79" s="21">
        <f t="shared" si="4"/>
        <v>140920.5</v>
      </c>
      <c r="I79" s="22">
        <f t="shared" si="5"/>
        <v>140920.5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135000</v>
      </c>
      <c r="G80" s="20">
        <v>135000</v>
      </c>
      <c r="H80" s="21">
        <f t="shared" si="4"/>
        <v>145833</v>
      </c>
      <c r="I80" s="22">
        <f t="shared" si="5"/>
        <v>145833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135000</v>
      </c>
      <c r="G81" s="20">
        <v>135000</v>
      </c>
      <c r="H81" s="21">
        <f t="shared" si="4"/>
        <v>161130</v>
      </c>
      <c r="I81" s="22">
        <f t="shared" si="5"/>
        <v>161130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135000</v>
      </c>
      <c r="G82" s="20">
        <v>135000</v>
      </c>
      <c r="H82" s="21">
        <f t="shared" si="4"/>
        <v>176350.5</v>
      </c>
      <c r="I82" s="22">
        <f t="shared" si="5"/>
        <v>176350.5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135000</v>
      </c>
      <c r="G83" s="20">
        <v>135000</v>
      </c>
      <c r="H83" s="21">
        <f t="shared" si="4"/>
        <v>204130.5</v>
      </c>
      <c r="I83" s="22">
        <f t="shared" si="5"/>
        <v>204130.5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135000</v>
      </c>
      <c r="G84" s="20">
        <v>135000</v>
      </c>
      <c r="H84" s="21">
        <f t="shared" si="4"/>
        <v>147598.5</v>
      </c>
      <c r="I84" s="22">
        <f t="shared" si="5"/>
        <v>147598.5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135000</v>
      </c>
      <c r="G85" s="20">
        <v>135000</v>
      </c>
      <c r="H85" s="21">
        <f t="shared" si="4"/>
        <v>191890.5</v>
      </c>
      <c r="I85" s="22">
        <f t="shared" si="5"/>
        <v>191890.5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135000</v>
      </c>
      <c r="G86" s="20">
        <v>135000</v>
      </c>
      <c r="H86" s="21">
        <f t="shared" si="4"/>
        <v>169542</v>
      </c>
      <c r="I86" s="22">
        <f t="shared" si="5"/>
        <v>169542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135000</v>
      </c>
      <c r="G87" s="20">
        <v>135000</v>
      </c>
      <c r="H87" s="21">
        <f t="shared" si="4"/>
        <v>139767.75</v>
      </c>
      <c r="I87" s="22">
        <f t="shared" si="5"/>
        <v>139767.75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135000</v>
      </c>
      <c r="G88" s="20">
        <v>135000</v>
      </c>
      <c r="H88" s="21">
        <f t="shared" si="4"/>
        <v>152299.5</v>
      </c>
      <c r="I88" s="22">
        <f t="shared" si="5"/>
        <v>152299.5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135000</v>
      </c>
      <c r="G89" s="20">
        <v>135000</v>
      </c>
      <c r="H89" s="21">
        <f t="shared" si="4"/>
        <v>155002.5</v>
      </c>
      <c r="I89" s="22">
        <f t="shared" si="5"/>
        <v>155002.5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135000</v>
      </c>
      <c r="G90" s="20">
        <v>135000</v>
      </c>
      <c r="H90" s="21">
        <f t="shared" si="4"/>
        <v>140610</v>
      </c>
      <c r="I90" s="22">
        <f t="shared" si="5"/>
        <v>140610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135000</v>
      </c>
      <c r="G91" s="20">
        <v>135000</v>
      </c>
      <c r="H91" s="21">
        <f t="shared" si="4"/>
        <v>151287</v>
      </c>
      <c r="I91" s="22">
        <f t="shared" si="5"/>
        <v>151287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135000</v>
      </c>
      <c r="G92" s="20">
        <v>135000</v>
      </c>
      <c r="H92" s="21">
        <f t="shared" si="4"/>
        <v>220264.5</v>
      </c>
      <c r="I92" s="22">
        <f t="shared" si="5"/>
        <v>220264.5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135000</v>
      </c>
      <c r="G93" s="20">
        <v>135000</v>
      </c>
      <c r="H93" s="21">
        <f t="shared" si="4"/>
        <v>141165</v>
      </c>
      <c r="I93" s="22">
        <f t="shared" si="5"/>
        <v>141165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135000</v>
      </c>
      <c r="G94" s="20">
        <v>135000</v>
      </c>
      <c r="H94" s="21">
        <f t="shared" si="4"/>
        <v>189742.5</v>
      </c>
      <c r="I94" s="22">
        <f t="shared" si="5"/>
        <v>189742.5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135000</v>
      </c>
      <c r="G95" s="20">
        <v>135000</v>
      </c>
      <c r="H95" s="21">
        <f t="shared" si="4"/>
        <v>166144.5</v>
      </c>
      <c r="I95" s="22">
        <f t="shared" si="5"/>
        <v>166144.5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135000</v>
      </c>
      <c r="G96" s="20">
        <v>135000</v>
      </c>
      <c r="H96" s="21">
        <f t="shared" si="4"/>
        <v>233613.75</v>
      </c>
      <c r="I96" s="22">
        <f t="shared" si="5"/>
        <v>233613.75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135000</v>
      </c>
      <c r="G97" s="20">
        <v>135000</v>
      </c>
      <c r="H97" s="21">
        <f t="shared" si="4"/>
        <v>173568.75</v>
      </c>
      <c r="I97" s="22">
        <f t="shared" si="5"/>
        <v>173568.75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135000</v>
      </c>
      <c r="G98" s="20">
        <v>135000</v>
      </c>
      <c r="H98" s="21">
        <f t="shared" si="4"/>
        <v>189710.25</v>
      </c>
      <c r="I98" s="22">
        <f t="shared" si="5"/>
        <v>189710.25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135000</v>
      </c>
      <c r="G99" s="20">
        <v>135000</v>
      </c>
      <c r="H99" s="21">
        <f t="shared" si="4"/>
        <v>168531</v>
      </c>
      <c r="I99" s="22">
        <f t="shared" si="5"/>
        <v>168531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135000</v>
      </c>
      <c r="G100" s="20">
        <v>135000</v>
      </c>
      <c r="H100" s="21">
        <f t="shared" si="4"/>
        <v>168615.75</v>
      </c>
      <c r="I100" s="22">
        <f t="shared" si="5"/>
        <v>168615.75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135000</v>
      </c>
      <c r="G101" s="20">
        <v>135000</v>
      </c>
      <c r="H101" s="21">
        <f t="shared" si="4"/>
        <v>161559.75</v>
      </c>
      <c r="I101" s="22">
        <f t="shared" si="5"/>
        <v>161559.75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135000</v>
      </c>
      <c r="G102" s="20">
        <v>135000</v>
      </c>
      <c r="H102" s="21">
        <f t="shared" si="4"/>
        <v>158552.25</v>
      </c>
      <c r="I102" s="22">
        <f t="shared" si="5"/>
        <v>158552.25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135000</v>
      </c>
      <c r="G103" s="20">
        <v>135000</v>
      </c>
      <c r="H103" s="21">
        <f t="shared" si="4"/>
        <v>150041.25</v>
      </c>
      <c r="I103" s="22">
        <f t="shared" si="5"/>
        <v>150041.25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135000</v>
      </c>
      <c r="G104" s="20">
        <v>135000</v>
      </c>
      <c r="H104" s="21">
        <f t="shared" si="4"/>
        <v>165532.5</v>
      </c>
      <c r="I104" s="22">
        <f t="shared" si="5"/>
        <v>165532.5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135000</v>
      </c>
      <c r="G105" s="20">
        <v>135000</v>
      </c>
      <c r="H105" s="21">
        <f t="shared" si="4"/>
        <v>140325.75</v>
      </c>
      <c r="I105" s="22">
        <f t="shared" si="5"/>
        <v>140325.75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135000</v>
      </c>
      <c r="G106" s="20">
        <v>135000</v>
      </c>
      <c r="H106" s="21">
        <f t="shared" si="4"/>
        <v>145668</v>
      </c>
      <c r="I106" s="22">
        <f t="shared" si="5"/>
        <v>145668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135000</v>
      </c>
      <c r="G107" s="20">
        <v>135000</v>
      </c>
      <c r="H107" s="21">
        <f t="shared" si="4"/>
        <v>136973.25</v>
      </c>
      <c r="I107" s="22">
        <f t="shared" si="5"/>
        <v>136973.25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135000</v>
      </c>
      <c r="G108" s="20">
        <v>135000</v>
      </c>
      <c r="H108" s="21">
        <f t="shared" si="4"/>
        <v>181844.25</v>
      </c>
      <c r="I108" s="22">
        <f t="shared" si="5"/>
        <v>181844.25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135000</v>
      </c>
      <c r="G109" s="20">
        <v>135000</v>
      </c>
      <c r="H109" s="21">
        <f t="shared" si="4"/>
        <v>165334.5</v>
      </c>
      <c r="I109" s="22">
        <f t="shared" si="5"/>
        <v>165334.5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135000</v>
      </c>
      <c r="G110" s="20">
        <v>135000</v>
      </c>
      <c r="H110" s="21">
        <f t="shared" si="4"/>
        <v>355722</v>
      </c>
      <c r="I110" s="22">
        <f t="shared" si="5"/>
        <v>355722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135000</v>
      </c>
      <c r="G111" s="20">
        <v>135000</v>
      </c>
      <c r="H111" s="21">
        <f t="shared" si="4"/>
        <v>146807.25</v>
      </c>
      <c r="I111" s="22">
        <f t="shared" si="5"/>
        <v>146807.25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135000</v>
      </c>
      <c r="G112" s="20">
        <v>135000</v>
      </c>
      <c r="H112" s="21">
        <f t="shared" si="4"/>
        <v>142878.75</v>
      </c>
      <c r="I112" s="22">
        <f t="shared" si="5"/>
        <v>142878.75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135000</v>
      </c>
      <c r="G113" s="20">
        <v>135000</v>
      </c>
      <c r="H113" s="21">
        <f t="shared" si="4"/>
        <v>149649</v>
      </c>
      <c r="I113" s="22">
        <f t="shared" si="5"/>
        <v>149649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135000</v>
      </c>
      <c r="G114" s="20">
        <v>135000</v>
      </c>
      <c r="H114" s="21">
        <f t="shared" si="4"/>
        <v>189810</v>
      </c>
      <c r="I114" s="22">
        <f t="shared" si="5"/>
        <v>189810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135000</v>
      </c>
      <c r="G115" s="20">
        <v>135000</v>
      </c>
      <c r="H115" s="21">
        <f t="shared" si="4"/>
        <v>163158.75</v>
      </c>
      <c r="I115" s="22">
        <f t="shared" si="5"/>
        <v>163158.75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135000</v>
      </c>
      <c r="G116" s="20">
        <v>135000</v>
      </c>
      <c r="H116" s="21">
        <f t="shared" si="4"/>
        <v>179941.5</v>
      </c>
      <c r="I116" s="22">
        <f t="shared" si="5"/>
        <v>179941.5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135000</v>
      </c>
      <c r="G117" s="20">
        <v>135000</v>
      </c>
      <c r="H117" s="21">
        <f t="shared" si="4"/>
        <v>146833.5</v>
      </c>
      <c r="I117" s="22">
        <f t="shared" si="5"/>
        <v>146833.5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135000</v>
      </c>
      <c r="G118" s="20">
        <v>135000</v>
      </c>
      <c r="H118" s="21">
        <f t="shared" si="4"/>
        <v>142675.5</v>
      </c>
      <c r="I118" s="22">
        <f t="shared" si="5"/>
        <v>142675.5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13500000</v>
      </c>
      <c r="G119" s="43">
        <f t="shared" si="6"/>
        <v>13500000</v>
      </c>
      <c r="H119" s="43">
        <f t="shared" si="6"/>
        <v>17250000</v>
      </c>
      <c r="I119" s="44">
        <f t="shared" si="6"/>
        <v>17250000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2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2">
        <v>45131</v>
      </c>
      <c r="H151" s="82"/>
      <c r="I151" s="8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3"/>
      <c r="H152" s="83"/>
      <c r="I152" s="8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JYowvr+1rHck15QuIjLNezkj6TE/D4ECocHQp50l+FWQhYYdAaX7MM3976XY0jPKXA81gvaGxM6JEb4OU5qk3A==" saltValue="1mYYY2esiKcgGXbUmF70Z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topLeftCell="A115" zoomScale="130" zoomScaleNormal="130" workbookViewId="0">
      <selection activeCell="B135" sqref="B13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278</v>
      </c>
    </row>
    <row r="5" spans="1:9" ht="11.5" x14ac:dyDescent="0.25">
      <c r="E5" s="68"/>
    </row>
    <row r="6" spans="1:9" ht="11.5" x14ac:dyDescent="0.25">
      <c r="D6" s="80" t="s">
        <v>276</v>
      </c>
      <c r="E6" s="80"/>
      <c r="F6" s="80"/>
      <c r="G6" s="80"/>
      <c r="H6" s="80"/>
      <c r="I6" s="78"/>
    </row>
    <row r="7" spans="1:9" ht="11.5" x14ac:dyDescent="0.25">
      <c r="D7" s="81" t="s">
        <v>277</v>
      </c>
      <c r="E7" s="81"/>
      <c r="F7" s="81"/>
      <c r="G7" s="81"/>
      <c r="H7" s="81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0</v>
      </c>
      <c r="G15" s="15">
        <v>0</v>
      </c>
      <c r="H15" s="16">
        <f t="shared" ref="H15:H61" si="0">D15+F15</f>
        <v>66448.5</v>
      </c>
      <c r="I15" s="17">
        <f>SUM(H15:H15)</f>
        <v>66448.5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0</v>
      </c>
      <c r="G16" s="20">
        <v>0</v>
      </c>
      <c r="H16" s="21">
        <f t="shared" si="0"/>
        <v>11354.25</v>
      </c>
      <c r="I16" s="22">
        <f t="shared" ref="I16:I61" si="2">SUM(H16:H16)</f>
        <v>11354.25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0</v>
      </c>
      <c r="G17" s="20">
        <v>0</v>
      </c>
      <c r="H17" s="21">
        <f t="shared" si="0"/>
        <v>4812</v>
      </c>
      <c r="I17" s="22">
        <f t="shared" si="2"/>
        <v>4812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0</v>
      </c>
      <c r="G18" s="20">
        <v>0</v>
      </c>
      <c r="H18" s="21">
        <f t="shared" si="0"/>
        <v>15319.5</v>
      </c>
      <c r="I18" s="22">
        <f t="shared" si="2"/>
        <v>15319.5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0</v>
      </c>
      <c r="G19" s="20">
        <v>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0</v>
      </c>
      <c r="G20" s="20">
        <v>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0</v>
      </c>
      <c r="G21" s="20">
        <v>0</v>
      </c>
      <c r="H21" s="21">
        <f t="shared" si="0"/>
        <v>24058.5</v>
      </c>
      <c r="I21" s="22">
        <f t="shared" si="2"/>
        <v>24058.5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0</v>
      </c>
      <c r="G22" s="20">
        <v>0</v>
      </c>
      <c r="H22" s="21">
        <f t="shared" si="0"/>
        <v>12046.5</v>
      </c>
      <c r="I22" s="22">
        <f t="shared" si="2"/>
        <v>12046.5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0</v>
      </c>
      <c r="G23" s="20">
        <v>0</v>
      </c>
      <c r="H23" s="21">
        <f t="shared" si="0"/>
        <v>20250</v>
      </c>
      <c r="I23" s="22">
        <f t="shared" si="2"/>
        <v>20250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0</v>
      </c>
      <c r="G24" s="20">
        <v>0</v>
      </c>
      <c r="H24" s="21">
        <f t="shared" si="0"/>
        <v>43006.5</v>
      </c>
      <c r="I24" s="22">
        <f t="shared" si="2"/>
        <v>43006.5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0</v>
      </c>
      <c r="G25" s="20">
        <v>0</v>
      </c>
      <c r="H25" s="21">
        <f t="shared" si="0"/>
        <v>94851.75</v>
      </c>
      <c r="I25" s="22">
        <f t="shared" si="2"/>
        <v>94851.75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0</v>
      </c>
      <c r="G26" s="20">
        <v>0</v>
      </c>
      <c r="H26" s="21">
        <f t="shared" si="0"/>
        <v>38883.75</v>
      </c>
      <c r="I26" s="22">
        <f t="shared" si="2"/>
        <v>38883.75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0</v>
      </c>
      <c r="G27" s="20">
        <v>0</v>
      </c>
      <c r="H27" s="21">
        <f t="shared" si="0"/>
        <v>53356.5</v>
      </c>
      <c r="I27" s="22">
        <f t="shared" si="2"/>
        <v>53356.5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0</v>
      </c>
      <c r="G28" s="20">
        <v>0</v>
      </c>
      <c r="H28" s="21">
        <f t="shared" si="0"/>
        <v>32152.5</v>
      </c>
      <c r="I28" s="22">
        <f t="shared" si="2"/>
        <v>32152.5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0</v>
      </c>
      <c r="G29" s="20">
        <v>0</v>
      </c>
      <c r="H29" s="21">
        <f t="shared" si="0"/>
        <v>2193</v>
      </c>
      <c r="I29" s="22">
        <f t="shared" si="2"/>
        <v>2193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0</v>
      </c>
      <c r="G30" s="20">
        <v>0</v>
      </c>
      <c r="H30" s="21">
        <f t="shared" si="0"/>
        <v>18451.5</v>
      </c>
      <c r="I30" s="22">
        <f t="shared" si="2"/>
        <v>18451.5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0</v>
      </c>
      <c r="G31" s="20">
        <v>0</v>
      </c>
      <c r="H31" s="21">
        <f t="shared" si="0"/>
        <v>10270.5</v>
      </c>
      <c r="I31" s="22">
        <f t="shared" si="2"/>
        <v>10270.5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0</v>
      </c>
      <c r="G32" s="20">
        <v>0</v>
      </c>
      <c r="H32" s="21">
        <f t="shared" si="0"/>
        <v>53661</v>
      </c>
      <c r="I32" s="22">
        <f t="shared" si="2"/>
        <v>53661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0</v>
      </c>
      <c r="G33" s="20">
        <v>0</v>
      </c>
      <c r="H33" s="21">
        <f t="shared" si="0"/>
        <v>16709.25</v>
      </c>
      <c r="I33" s="22">
        <f t="shared" si="2"/>
        <v>16709.25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0</v>
      </c>
      <c r="G34" s="20">
        <v>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0</v>
      </c>
      <c r="G35" s="20">
        <v>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0</v>
      </c>
      <c r="G36" s="20">
        <v>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0</v>
      </c>
      <c r="G37" s="20">
        <v>0</v>
      </c>
      <c r="H37" s="21">
        <f t="shared" si="0"/>
        <v>49495.5</v>
      </c>
      <c r="I37" s="22">
        <f t="shared" si="2"/>
        <v>49495.5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0</v>
      </c>
      <c r="G38" s="20">
        <v>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0</v>
      </c>
      <c r="G39" s="20">
        <v>0</v>
      </c>
      <c r="H39" s="21">
        <f t="shared" si="0"/>
        <v>35181.75</v>
      </c>
      <c r="I39" s="22">
        <f t="shared" si="2"/>
        <v>35181.75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0</v>
      </c>
      <c r="G40" s="20">
        <v>0</v>
      </c>
      <c r="H40" s="21">
        <f t="shared" si="0"/>
        <v>174687</v>
      </c>
      <c r="I40" s="22">
        <f t="shared" si="2"/>
        <v>174687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0</v>
      </c>
      <c r="G41" s="20">
        <v>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0</v>
      </c>
      <c r="G42" s="20">
        <v>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0</v>
      </c>
      <c r="G43" s="20">
        <v>0</v>
      </c>
      <c r="H43" s="21">
        <f t="shared" si="0"/>
        <v>60632.25</v>
      </c>
      <c r="I43" s="22">
        <f t="shared" si="2"/>
        <v>60632.25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0</v>
      </c>
      <c r="G44" s="20">
        <v>0</v>
      </c>
      <c r="H44" s="21">
        <f t="shared" si="0"/>
        <v>11406.75</v>
      </c>
      <c r="I44" s="22">
        <f t="shared" si="2"/>
        <v>11406.75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0</v>
      </c>
      <c r="G45" s="20">
        <v>0</v>
      </c>
      <c r="H45" s="21">
        <f t="shared" si="0"/>
        <v>25350</v>
      </c>
      <c r="I45" s="22">
        <f t="shared" si="2"/>
        <v>25350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0</v>
      </c>
      <c r="G46" s="20">
        <v>0</v>
      </c>
      <c r="H46" s="21">
        <f t="shared" si="0"/>
        <v>103842</v>
      </c>
      <c r="I46" s="22">
        <f t="shared" si="2"/>
        <v>103842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0</v>
      </c>
      <c r="G47" s="20">
        <v>0</v>
      </c>
      <c r="H47" s="21">
        <f t="shared" si="0"/>
        <v>36747.75</v>
      </c>
      <c r="I47" s="22">
        <f t="shared" si="2"/>
        <v>36747.75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0</v>
      </c>
      <c r="G48" s="20">
        <v>0</v>
      </c>
      <c r="H48" s="21">
        <f t="shared" si="0"/>
        <v>141064.5</v>
      </c>
      <c r="I48" s="22">
        <f t="shared" si="2"/>
        <v>141064.5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0</v>
      </c>
      <c r="G49" s="20">
        <v>0</v>
      </c>
      <c r="H49" s="21">
        <f t="shared" si="0"/>
        <v>23322</v>
      </c>
      <c r="I49" s="22">
        <f t="shared" si="2"/>
        <v>23322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0</v>
      </c>
      <c r="G50" s="20">
        <v>0</v>
      </c>
      <c r="H50" s="21">
        <f t="shared" si="0"/>
        <v>85456.5</v>
      </c>
      <c r="I50" s="22">
        <f t="shared" si="2"/>
        <v>85456.5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0</v>
      </c>
      <c r="G51" s="20">
        <v>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0</v>
      </c>
      <c r="G52" s="20">
        <v>0</v>
      </c>
      <c r="H52" s="21">
        <f t="shared" si="0"/>
        <v>3756</v>
      </c>
      <c r="I52" s="22">
        <f t="shared" si="2"/>
        <v>3756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0</v>
      </c>
      <c r="G53" s="20">
        <v>0</v>
      </c>
      <c r="H53" s="21">
        <f t="shared" si="0"/>
        <v>22029.75</v>
      </c>
      <c r="I53" s="22">
        <f t="shared" si="2"/>
        <v>22029.75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0</v>
      </c>
      <c r="G54" s="20">
        <v>0</v>
      </c>
      <c r="H54" s="21">
        <f t="shared" si="0"/>
        <v>10717.5</v>
      </c>
      <c r="I54" s="22">
        <f t="shared" si="2"/>
        <v>10717.5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0</v>
      </c>
      <c r="G55" s="20">
        <v>0</v>
      </c>
      <c r="H55" s="21">
        <f t="shared" si="0"/>
        <v>214413.75</v>
      </c>
      <c r="I55" s="22">
        <f t="shared" si="2"/>
        <v>214413.75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0</v>
      </c>
      <c r="G56" s="20">
        <v>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0</v>
      </c>
      <c r="G57" s="20">
        <v>0</v>
      </c>
      <c r="H57" s="21">
        <f t="shared" si="0"/>
        <v>49914</v>
      </c>
      <c r="I57" s="22">
        <f t="shared" si="2"/>
        <v>49914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0</v>
      </c>
      <c r="G58" s="20">
        <v>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0</v>
      </c>
      <c r="G59" s="20">
        <v>0</v>
      </c>
      <c r="H59" s="21">
        <f t="shared" si="0"/>
        <v>31750.5</v>
      </c>
      <c r="I59" s="22">
        <f t="shared" si="2"/>
        <v>31750.5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0</v>
      </c>
      <c r="G60" s="20">
        <v>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0</v>
      </c>
      <c r="G61" s="28">
        <v>0</v>
      </c>
      <c r="H61" s="29">
        <f t="shared" si="0"/>
        <v>23509.5</v>
      </c>
      <c r="I61" s="30">
        <f t="shared" si="2"/>
        <v>23509.5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0</v>
      </c>
      <c r="G66" s="20">
        <v>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0</v>
      </c>
      <c r="G67" s="20">
        <v>0</v>
      </c>
      <c r="H67" s="21">
        <f t="shared" si="4"/>
        <v>42252</v>
      </c>
      <c r="I67" s="22">
        <f t="shared" si="5"/>
        <v>42252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0</v>
      </c>
      <c r="G68" s="20">
        <v>0</v>
      </c>
      <c r="H68" s="21">
        <f t="shared" si="4"/>
        <v>15024</v>
      </c>
      <c r="I68" s="22">
        <f t="shared" si="5"/>
        <v>15024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0</v>
      </c>
      <c r="G69" s="20">
        <v>0</v>
      </c>
      <c r="H69" s="21">
        <f t="shared" si="4"/>
        <v>66622.5</v>
      </c>
      <c r="I69" s="22">
        <f t="shared" si="5"/>
        <v>66622.5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0</v>
      </c>
      <c r="G70" s="20">
        <v>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0</v>
      </c>
      <c r="G71" s="20">
        <v>0</v>
      </c>
      <c r="H71" s="21">
        <f t="shared" si="4"/>
        <v>24687</v>
      </c>
      <c r="I71" s="22">
        <f t="shared" si="5"/>
        <v>24687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0</v>
      </c>
      <c r="G72" s="20">
        <v>0</v>
      </c>
      <c r="H72" s="21">
        <f t="shared" si="4"/>
        <v>31229.25</v>
      </c>
      <c r="I72" s="22">
        <f t="shared" si="5"/>
        <v>31229.25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0</v>
      </c>
      <c r="G73" s="20">
        <v>0</v>
      </c>
      <c r="H73" s="21">
        <f t="shared" si="4"/>
        <v>27303</v>
      </c>
      <c r="I73" s="22">
        <f t="shared" si="5"/>
        <v>27303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0</v>
      </c>
      <c r="G74" s="20">
        <v>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0</v>
      </c>
      <c r="G75" s="20">
        <v>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0</v>
      </c>
      <c r="G76" s="20">
        <v>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0</v>
      </c>
      <c r="G77" s="20">
        <v>0</v>
      </c>
      <c r="H77" s="21">
        <f t="shared" si="4"/>
        <v>20277</v>
      </c>
      <c r="I77" s="22">
        <f t="shared" si="5"/>
        <v>20277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0</v>
      </c>
      <c r="G78" s="20">
        <v>0</v>
      </c>
      <c r="H78" s="21">
        <f t="shared" si="4"/>
        <v>345674.25</v>
      </c>
      <c r="I78" s="22">
        <f t="shared" si="5"/>
        <v>345674.25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0</v>
      </c>
      <c r="G79" s="20">
        <v>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0</v>
      </c>
      <c r="G80" s="20">
        <v>0</v>
      </c>
      <c r="H80" s="21">
        <f t="shared" si="4"/>
        <v>10833</v>
      </c>
      <c r="I80" s="22">
        <f t="shared" si="5"/>
        <v>10833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0</v>
      </c>
      <c r="G81" s="20">
        <v>0</v>
      </c>
      <c r="H81" s="21">
        <f t="shared" si="4"/>
        <v>26130</v>
      </c>
      <c r="I81" s="22">
        <f t="shared" si="5"/>
        <v>26130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0</v>
      </c>
      <c r="G82" s="20">
        <v>0</v>
      </c>
      <c r="H82" s="21">
        <f t="shared" si="4"/>
        <v>41350.5</v>
      </c>
      <c r="I82" s="22">
        <f t="shared" si="5"/>
        <v>41350.5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0</v>
      </c>
      <c r="G83" s="20">
        <v>0</v>
      </c>
      <c r="H83" s="21">
        <f t="shared" si="4"/>
        <v>69130.5</v>
      </c>
      <c r="I83" s="22">
        <f t="shared" si="5"/>
        <v>69130.5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0</v>
      </c>
      <c r="G84" s="20">
        <v>0</v>
      </c>
      <c r="H84" s="21">
        <f t="shared" si="4"/>
        <v>12598.5</v>
      </c>
      <c r="I84" s="22">
        <f t="shared" si="5"/>
        <v>12598.5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0</v>
      </c>
      <c r="G85" s="20">
        <v>0</v>
      </c>
      <c r="H85" s="21">
        <f t="shared" si="4"/>
        <v>56890.5</v>
      </c>
      <c r="I85" s="22">
        <f t="shared" si="5"/>
        <v>56890.5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0</v>
      </c>
      <c r="G86" s="20">
        <v>0</v>
      </c>
      <c r="H86" s="21">
        <f t="shared" si="4"/>
        <v>34542</v>
      </c>
      <c r="I86" s="22">
        <f t="shared" si="5"/>
        <v>34542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0</v>
      </c>
      <c r="G87" s="20">
        <v>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0</v>
      </c>
      <c r="G88" s="20">
        <v>0</v>
      </c>
      <c r="H88" s="21">
        <f t="shared" si="4"/>
        <v>17299.5</v>
      </c>
      <c r="I88" s="22">
        <f t="shared" si="5"/>
        <v>17299.5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0</v>
      </c>
      <c r="G89" s="20">
        <v>0</v>
      </c>
      <c r="H89" s="21">
        <f t="shared" si="4"/>
        <v>20002.5</v>
      </c>
      <c r="I89" s="22">
        <f t="shared" si="5"/>
        <v>20002.5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0</v>
      </c>
      <c r="G90" s="20">
        <v>0</v>
      </c>
      <c r="H90" s="21">
        <f t="shared" si="4"/>
        <v>5610</v>
      </c>
      <c r="I90" s="22">
        <f t="shared" si="5"/>
        <v>5610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0</v>
      </c>
      <c r="G91" s="20">
        <v>0</v>
      </c>
      <c r="H91" s="21">
        <f t="shared" si="4"/>
        <v>16287</v>
      </c>
      <c r="I91" s="22">
        <f t="shared" si="5"/>
        <v>16287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0</v>
      </c>
      <c r="G92" s="20">
        <v>0</v>
      </c>
      <c r="H92" s="21">
        <f t="shared" si="4"/>
        <v>85264.5</v>
      </c>
      <c r="I92" s="22">
        <f t="shared" si="5"/>
        <v>85264.5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0</v>
      </c>
      <c r="G93" s="20">
        <v>0</v>
      </c>
      <c r="H93" s="21">
        <f t="shared" si="4"/>
        <v>6165</v>
      </c>
      <c r="I93" s="22">
        <f t="shared" si="5"/>
        <v>6165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0</v>
      </c>
      <c r="G94" s="20">
        <v>0</v>
      </c>
      <c r="H94" s="21">
        <f t="shared" si="4"/>
        <v>54742.5</v>
      </c>
      <c r="I94" s="22">
        <f t="shared" si="5"/>
        <v>54742.5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0</v>
      </c>
      <c r="G95" s="20">
        <v>0</v>
      </c>
      <c r="H95" s="21">
        <f t="shared" si="4"/>
        <v>31144.5</v>
      </c>
      <c r="I95" s="22">
        <f t="shared" si="5"/>
        <v>31144.5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0</v>
      </c>
      <c r="G96" s="20">
        <v>0</v>
      </c>
      <c r="H96" s="21">
        <f t="shared" si="4"/>
        <v>98613.75</v>
      </c>
      <c r="I96" s="22">
        <f t="shared" si="5"/>
        <v>98613.75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0</v>
      </c>
      <c r="G97" s="20">
        <v>0</v>
      </c>
      <c r="H97" s="21">
        <f t="shared" si="4"/>
        <v>38568.75</v>
      </c>
      <c r="I97" s="22">
        <f t="shared" si="5"/>
        <v>38568.75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0</v>
      </c>
      <c r="G98" s="20">
        <v>0</v>
      </c>
      <c r="H98" s="21">
        <f t="shared" si="4"/>
        <v>54710.25</v>
      </c>
      <c r="I98" s="22">
        <f t="shared" si="5"/>
        <v>54710.25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0</v>
      </c>
      <c r="G99" s="20">
        <v>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0</v>
      </c>
      <c r="G100" s="20">
        <v>0</v>
      </c>
      <c r="H100" s="21">
        <f t="shared" si="4"/>
        <v>33615.75</v>
      </c>
      <c r="I100" s="22">
        <f t="shared" si="5"/>
        <v>33615.75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0</v>
      </c>
      <c r="G101" s="20">
        <v>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0</v>
      </c>
      <c r="G102" s="20">
        <v>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0</v>
      </c>
      <c r="G103" s="20">
        <v>0</v>
      </c>
      <c r="H103" s="21">
        <f t="shared" si="4"/>
        <v>15041.25</v>
      </c>
      <c r="I103" s="22">
        <f t="shared" si="5"/>
        <v>15041.25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0</v>
      </c>
      <c r="G104" s="20">
        <v>0</v>
      </c>
      <c r="H104" s="21">
        <f t="shared" si="4"/>
        <v>30532.5</v>
      </c>
      <c r="I104" s="22">
        <f t="shared" si="5"/>
        <v>30532.5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0</v>
      </c>
      <c r="G105" s="20">
        <v>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0</v>
      </c>
      <c r="G106" s="20">
        <v>0</v>
      </c>
      <c r="H106" s="21">
        <f t="shared" si="4"/>
        <v>10668</v>
      </c>
      <c r="I106" s="22">
        <f t="shared" si="5"/>
        <v>10668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0</v>
      </c>
      <c r="G107" s="20">
        <v>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0</v>
      </c>
      <c r="G108" s="20">
        <v>0</v>
      </c>
      <c r="H108" s="21">
        <f t="shared" si="4"/>
        <v>46844.25</v>
      </c>
      <c r="I108" s="22">
        <f t="shared" si="5"/>
        <v>46844.25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0</v>
      </c>
      <c r="G109" s="20">
        <v>0</v>
      </c>
      <c r="H109" s="21">
        <f t="shared" si="4"/>
        <v>30334.5</v>
      </c>
      <c r="I109" s="22">
        <f t="shared" si="5"/>
        <v>30334.5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0</v>
      </c>
      <c r="G110" s="20">
        <v>0</v>
      </c>
      <c r="H110" s="21">
        <f t="shared" si="4"/>
        <v>220722</v>
      </c>
      <c r="I110" s="22">
        <f t="shared" si="5"/>
        <v>220722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0</v>
      </c>
      <c r="G111" s="20">
        <v>0</v>
      </c>
      <c r="H111" s="21">
        <f t="shared" si="4"/>
        <v>11807.25</v>
      </c>
      <c r="I111" s="22">
        <f t="shared" si="5"/>
        <v>11807.25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0</v>
      </c>
      <c r="G112" s="20">
        <v>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0</v>
      </c>
      <c r="G113" s="20">
        <v>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0</v>
      </c>
      <c r="G114" s="20">
        <v>0</v>
      </c>
      <c r="H114" s="21">
        <f t="shared" si="4"/>
        <v>54810</v>
      </c>
      <c r="I114" s="22">
        <f t="shared" si="5"/>
        <v>54810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0</v>
      </c>
      <c r="G115" s="20">
        <v>0</v>
      </c>
      <c r="H115" s="21">
        <f t="shared" si="4"/>
        <v>28158.75</v>
      </c>
      <c r="I115" s="22">
        <f t="shared" si="5"/>
        <v>28158.75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0</v>
      </c>
      <c r="G116" s="20">
        <v>0</v>
      </c>
      <c r="H116" s="21">
        <f t="shared" si="4"/>
        <v>44941.5</v>
      </c>
      <c r="I116" s="22">
        <f t="shared" si="5"/>
        <v>44941.5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0</v>
      </c>
      <c r="G117" s="20">
        <v>0</v>
      </c>
      <c r="H117" s="21">
        <f t="shared" si="4"/>
        <v>11833.5</v>
      </c>
      <c r="I117" s="22">
        <f t="shared" si="5"/>
        <v>11833.5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0</v>
      </c>
      <c r="G118" s="20">
        <v>0</v>
      </c>
      <c r="H118" s="21">
        <f t="shared" si="4"/>
        <v>7675.5</v>
      </c>
      <c r="I118" s="22">
        <f t="shared" si="5"/>
        <v>7675.5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0</v>
      </c>
      <c r="G119" s="43">
        <f t="shared" si="6"/>
        <v>0</v>
      </c>
      <c r="H119" s="43">
        <f t="shared" si="6"/>
        <v>3750000</v>
      </c>
      <c r="I119" s="44">
        <f t="shared" si="6"/>
        <v>3750000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1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2">
        <v>45113</v>
      </c>
      <c r="H151" s="82"/>
      <c r="I151" s="8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3"/>
      <c r="H152" s="83"/>
      <c r="I152" s="8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VNrGuGsCVKhohwWYaQTon5n/dxginl+baCfjY16PIF+4MjduMrmizGsw/lOouU8aSu8FoygeEN4jFklkaWa+0g==" saltValue="Joe35RX7BpMNpS2A82194w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2023-03-21T18:54:37Z</cp:lastPrinted>
  <dcterms:created xsi:type="dcterms:W3CDTF">2020-06-25T20:41:28Z</dcterms:created>
  <dcterms:modified xsi:type="dcterms:W3CDTF">2023-07-24T19:12:37Z</dcterms:modified>
</cp:coreProperties>
</file>