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codeName="ThisWorkbook"/>
  <mc:AlternateContent xmlns:mc="http://schemas.openxmlformats.org/markup-compatibility/2006">
    <mc:Choice Requires="x15">
      <x15ac:absPath xmlns:x15ac="http://schemas.microsoft.com/office/spreadsheetml/2010/11/ac" url="Y:\FFATA\Subrecipient Funding Worksheets\Completed\FFY 21\"/>
    </mc:Choice>
  </mc:AlternateContent>
  <xr:revisionPtr revIDLastSave="0" documentId="8_{CF74502A-AEE0-4A73-A3AB-0B630699AEDC}" xr6:coauthVersionLast="46" xr6:coauthVersionMax="46" xr10:uidLastSave="{00000000-0000-0000-0000-000000000000}"/>
  <bookViews>
    <workbookView xWindow="-120" yWindow="-120" windowWidth="29040" windowHeight="15840" firstSheet="1" activeTab="1" xr2:uid="{00000000-000D-0000-FFFF-FFFF00000000}"/>
  </bookViews>
  <sheets>
    <sheet name="FA 2" sheetId="1" state="hidden" r:id="rId1"/>
    <sheet name="Refugee" sheetId="9" r:id="rId2"/>
    <sheet name="Chafee" sheetId="8" r:id="rId3"/>
    <sheet name="TANF" sheetId="7" r:id="rId4"/>
    <sheet name="LIHEAP" sheetId="6" r:id="rId5"/>
    <sheet name="FNS" sheetId="5" r:id="rId6"/>
    <sheet name="CSE" sheetId="4" r:id="rId7"/>
    <sheet name="SSBG" sheetId="2" r:id="rId8"/>
    <sheet name="IV-E Guardianship" sheetId="27" r:id="rId9"/>
    <sheet name="IV-E Adoption" sheetId="3" r:id="rId10"/>
    <sheet name="IV-E Foster Care" sheetId="12" r:id="rId11"/>
    <sheet name="IV-B II" sheetId="14" r:id="rId12"/>
    <sheet name="IV-B I" sheetId="15" r:id="rId13"/>
    <sheet name="CW Case Wkr Visits" sheetId="16" r:id="rId14"/>
    <sheet name="Medicaid" sheetId="18" r:id="rId15"/>
    <sheet name="CHIP" sheetId="19" r:id="rId16"/>
    <sheet name="CCDF Matching" sheetId="25" r:id="rId17"/>
    <sheet name="CCDF Discretionary (DCD)" sheetId="26" r:id="rId18"/>
    <sheet name="Coronavirus Relief" sheetId="24" r:id="rId19"/>
  </sheets>
  <definedNames>
    <definedName name="_xlnm._FilterDatabase" localSheetId="17" hidden="1">'CCDF Discretionary (DCD)'!$D$1:$D$138</definedName>
    <definedName name="_xlnm._FilterDatabase" localSheetId="16" hidden="1">'CCDF Matching'!$D$1:$D$138</definedName>
    <definedName name="_xlnm._FilterDatabase" localSheetId="15" hidden="1">CHIP!$D$1:$D$138</definedName>
    <definedName name="_xlnm._FilterDatabase" localSheetId="18" hidden="1">'Coronavirus Relief'!$D$1:$D$137</definedName>
    <definedName name="_xlnm._FilterDatabase" localSheetId="1" hidden="1">Refugee!$A$29:$H$29</definedName>
    <definedName name="_xlnm.Print_Area" localSheetId="2">Chafee!$A$1:$H$130</definedName>
    <definedName name="_xlnm.Print_Area" localSheetId="6">CSE!$A$1:$H$130</definedName>
    <definedName name="_xlnm.Print_Area" localSheetId="5">FNS!$A$1:$H$130</definedName>
    <definedName name="_xlnm.Print_Area" localSheetId="12">'IV-B I'!$A$1:$H$131</definedName>
    <definedName name="_xlnm.Print_Area" localSheetId="11">'IV-B II'!$A$1:$H$131</definedName>
    <definedName name="_xlnm.Print_Area" localSheetId="9">'IV-E Adoption'!$A$1:$H$130</definedName>
    <definedName name="_xlnm.Print_Area" localSheetId="10">'IV-E Foster Care'!$A$1:$H$131</definedName>
    <definedName name="_xlnm.Print_Area" localSheetId="8">'IV-E Guardianship'!$A$1:$H$130</definedName>
    <definedName name="_xlnm.Print_Area" localSheetId="4">LIHEAP!$A$1:$H$130</definedName>
    <definedName name="_xlnm.Print_Area" localSheetId="1">Refugee!$A$1:$H$130</definedName>
    <definedName name="_xlnm.Print_Area" localSheetId="7">SSBG!$A$1:$H$130</definedName>
    <definedName name="_xlnm.Print_Area" localSheetId="3">TANF!$A$1:$H$130</definedName>
    <definedName name="_xlnm.Print_Titles" localSheetId="2">Chafee!$1:$29</definedName>
    <definedName name="_xlnm.Print_Titles" localSheetId="6">CSE!$1:$29</definedName>
    <definedName name="_xlnm.Print_Titles" localSheetId="13">'CW Case Wkr Visits'!$1:$29</definedName>
    <definedName name="_xlnm.Print_Titles" localSheetId="5">FNS!$1:$29</definedName>
    <definedName name="_xlnm.Print_Titles" localSheetId="12">'IV-B I'!$1:$29</definedName>
    <definedName name="_xlnm.Print_Titles" localSheetId="11">'IV-B II'!$1:$29</definedName>
    <definedName name="_xlnm.Print_Titles" localSheetId="9">'IV-E Adoption'!$1:$29</definedName>
    <definedName name="_xlnm.Print_Titles" localSheetId="10">'IV-E Foster Care'!$1:$29</definedName>
    <definedName name="_xlnm.Print_Titles" localSheetId="8">'IV-E Guardianship'!$1:$29</definedName>
    <definedName name="_xlnm.Print_Titles" localSheetId="4">LIHEAP!$1:$29</definedName>
    <definedName name="_xlnm.Print_Titles" localSheetId="1">Refugee!$1:$29</definedName>
    <definedName name="_xlnm.Print_Titles" localSheetId="7">SSBG!$1:$29</definedName>
    <definedName name="_xlnm.Print_Titles" localSheetId="3">TANF!$1:$29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0" i="4" l="1"/>
  <c r="H122" i="27" l="1"/>
  <c r="H114" i="27"/>
  <c r="H106" i="27"/>
  <c r="H98" i="27"/>
  <c r="H90" i="27"/>
  <c r="H82" i="27"/>
  <c r="H74" i="27"/>
  <c r="H66" i="27"/>
  <c r="H64" i="27"/>
  <c r="H58" i="27"/>
  <c r="H56" i="27"/>
  <c r="H50" i="27"/>
  <c r="H45" i="27"/>
  <c r="H42" i="27"/>
  <c r="H37" i="27"/>
  <c r="H36" i="27"/>
  <c r="H34" i="27"/>
  <c r="H33" i="27"/>
  <c r="H32" i="27"/>
  <c r="H116" i="27"/>
  <c r="H100" i="27"/>
  <c r="H92" i="27"/>
  <c r="H84" i="27"/>
  <c r="H76" i="27"/>
  <c r="H68" i="27"/>
  <c r="H60" i="27"/>
  <c r="H52" i="27"/>
  <c r="H44" i="27"/>
  <c r="H128" i="27"/>
  <c r="H120" i="27"/>
  <c r="H112" i="27"/>
  <c r="H104" i="27"/>
  <c r="H96" i="27"/>
  <c r="H88" i="27"/>
  <c r="H72" i="27"/>
  <c r="H48" i="27"/>
  <c r="H40" i="27"/>
  <c r="H124" i="27"/>
  <c r="H108" i="27"/>
  <c r="H38" i="27"/>
  <c r="H46" i="27"/>
  <c r="H54" i="27"/>
  <c r="H78" i="27"/>
  <c r="H80" i="27"/>
  <c r="H86" i="27"/>
  <c r="H94" i="27"/>
  <c r="H103" i="27"/>
  <c r="H105" i="27"/>
  <c r="H107" i="27"/>
  <c r="H110" i="27"/>
  <c r="H118" i="27"/>
  <c r="H121" i="27"/>
  <c r="H126" i="27"/>
  <c r="H125" i="27"/>
  <c r="H117" i="27"/>
  <c r="H111" i="27"/>
  <c r="H109" i="27"/>
  <c r="H101" i="27"/>
  <c r="H97" i="27"/>
  <c r="H93" i="27"/>
  <c r="H89" i="27"/>
  <c r="H87" i="27"/>
  <c r="H85" i="27"/>
  <c r="H77" i="27"/>
  <c r="H73" i="27"/>
  <c r="H70" i="27"/>
  <c r="H69" i="27"/>
  <c r="H65" i="27"/>
  <c r="H63" i="27"/>
  <c r="H62" i="27"/>
  <c r="H61" i="27"/>
  <c r="H57" i="27"/>
  <c r="H55" i="27"/>
  <c r="H53" i="27"/>
  <c r="H49" i="27"/>
  <c r="H47" i="27"/>
  <c r="H43" i="27"/>
  <c r="H41" i="27"/>
  <c r="H39" i="27"/>
  <c r="H35" i="27"/>
  <c r="H31" i="27"/>
  <c r="H129" i="27"/>
  <c r="H127" i="27"/>
  <c r="H123" i="27"/>
  <c r="H119" i="27"/>
  <c r="H115" i="27"/>
  <c r="H113" i="27"/>
  <c r="H102" i="27"/>
  <c r="H99" i="27"/>
  <c r="H95" i="27"/>
  <c r="H91" i="27"/>
  <c r="H83" i="27"/>
  <c r="H81" i="27"/>
  <c r="H79" i="27"/>
  <c r="H75" i="27"/>
  <c r="H71" i="27"/>
  <c r="H67" i="27"/>
  <c r="H59" i="27"/>
  <c r="H51" i="27"/>
  <c r="H30" i="7"/>
  <c r="G130" i="27" l="1"/>
  <c r="F130" i="27"/>
  <c r="E130" i="27"/>
  <c r="H30" i="27"/>
  <c r="H130" i="27" s="1"/>
  <c r="D130" i="27"/>
  <c r="F130" i="4" l="1"/>
  <c r="F130" i="14" l="1"/>
  <c r="E130" i="16" l="1"/>
  <c r="G130" i="26" l="1"/>
  <c r="F130" i="26"/>
  <c r="E130" i="26"/>
  <c r="D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G130" i="25"/>
  <c r="F130" i="25"/>
  <c r="E130" i="25"/>
  <c r="D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130" i="26" l="1"/>
  <c r="H130" i="25"/>
  <c r="D130" i="3"/>
  <c r="G128" i="24" l="1"/>
  <c r="F128" i="24"/>
  <c r="E128" i="24"/>
  <c r="D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128" i="24" l="1"/>
  <c r="G30" i="6" l="1"/>
  <c r="D55" i="6"/>
  <c r="E55" i="6"/>
  <c r="F55" i="6"/>
  <c r="G55" i="6"/>
  <c r="D121" i="6"/>
  <c r="E121" i="6"/>
  <c r="F121" i="6"/>
  <c r="G121" i="6"/>
  <c r="G70" i="6"/>
  <c r="F70" i="6"/>
  <c r="E70" i="6"/>
  <c r="D70" i="6"/>
  <c r="G89" i="6"/>
  <c r="F89" i="6"/>
  <c r="E89" i="6"/>
  <c r="D89" i="6"/>
  <c r="D130" i="4" l="1"/>
  <c r="E130" i="4"/>
  <c r="D130" i="6" l="1"/>
  <c r="H31" i="7" l="1"/>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F130" i="15" l="1"/>
  <c r="E130" i="15"/>
  <c r="E130" i="3" l="1"/>
  <c r="D130" i="9" l="1"/>
  <c r="D130" i="18" l="1"/>
  <c r="G130" i="18" l="1"/>
  <c r="G130" i="14" l="1"/>
  <c r="G130" i="12" l="1"/>
  <c r="G130" i="3"/>
  <c r="F130" i="12" l="1"/>
  <c r="F130" i="3" l="1"/>
  <c r="F130" i="8" l="1"/>
  <c r="E130" i="14" l="1"/>
  <c r="D130" i="14"/>
  <c r="E130" i="12" l="1"/>
  <c r="E130" i="8" l="1"/>
  <c r="D130" i="8" l="1"/>
  <c r="D130" i="19" l="1"/>
  <c r="G130" i="19"/>
  <c r="F130" i="19"/>
  <c r="E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79" i="19" l="1"/>
  <c r="H130" i="19" s="1"/>
  <c r="F130" i="18"/>
  <c r="E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130" i="18" l="1"/>
  <c r="H127" i="6"/>
  <c r="H126" i="6"/>
  <c r="H123" i="6"/>
  <c r="H122" i="6"/>
  <c r="H119" i="6"/>
  <c r="H118" i="6"/>
  <c r="H115" i="6"/>
  <c r="H114" i="6"/>
  <c r="H111" i="6"/>
  <c r="H110" i="6"/>
  <c r="H107" i="6"/>
  <c r="H106" i="6"/>
  <c r="H103" i="6"/>
  <c r="H102" i="6"/>
  <c r="H99" i="6"/>
  <c r="H98" i="6"/>
  <c r="H95" i="6"/>
  <c r="H94" i="6"/>
  <c r="H91" i="6"/>
  <c r="H90" i="6"/>
  <c r="H87" i="6"/>
  <c r="H86" i="6"/>
  <c r="H83" i="6"/>
  <c r="H82" i="6"/>
  <c r="H79" i="6"/>
  <c r="H78" i="6"/>
  <c r="H75" i="6"/>
  <c r="H74" i="6"/>
  <c r="H71" i="6"/>
  <c r="H70" i="6"/>
  <c r="H67" i="6"/>
  <c r="H66" i="6"/>
  <c r="H63" i="6"/>
  <c r="H62" i="6"/>
  <c r="H59" i="6"/>
  <c r="H58" i="6"/>
  <c r="H55" i="6"/>
  <c r="H54" i="6"/>
  <c r="H51" i="6"/>
  <c r="H50" i="6"/>
  <c r="H47" i="6"/>
  <c r="H46" i="6"/>
  <c r="H43" i="6"/>
  <c r="H42" i="6"/>
  <c r="H39" i="6"/>
  <c r="H38" i="6"/>
  <c r="H35" i="6"/>
  <c r="H34" i="6"/>
  <c r="H31" i="6"/>
  <c r="H126" i="5"/>
  <c r="H122" i="5"/>
  <c r="H118" i="5"/>
  <c r="H114" i="5"/>
  <c r="H110" i="5"/>
  <c r="H106" i="5"/>
  <c r="H102" i="5"/>
  <c r="H98" i="5"/>
  <c r="H94" i="5"/>
  <c r="H90" i="5"/>
  <c r="H86" i="5"/>
  <c r="H82" i="5"/>
  <c r="H78" i="5"/>
  <c r="H74" i="5"/>
  <c r="H70" i="5"/>
  <c r="H66" i="5"/>
  <c r="H62" i="5"/>
  <c r="H58" i="5"/>
  <c r="H54" i="5"/>
  <c r="H50" i="5"/>
  <c r="H46" i="5"/>
  <c r="H42" i="5"/>
  <c r="H38" i="5"/>
  <c r="H34" i="5"/>
  <c r="G130" i="5"/>
  <c r="G130" i="8"/>
  <c r="G130" i="7"/>
  <c r="D130" i="16"/>
  <c r="G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G130" i="15"/>
  <c r="D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129" i="14"/>
  <c r="H128" i="14"/>
  <c r="H127" i="14"/>
  <c r="H126" i="14"/>
  <c r="H125" i="14"/>
  <c r="H124" i="14"/>
  <c r="H123" i="14"/>
  <c r="H122" i="14"/>
  <c r="H121" i="14"/>
  <c r="H120" i="14"/>
  <c r="H119" i="14"/>
  <c r="H118" i="14"/>
  <c r="H117" i="14"/>
  <c r="H116" i="14"/>
  <c r="H115" i="14"/>
  <c r="H114" i="14"/>
  <c r="H113" i="14"/>
  <c r="H112" i="14"/>
  <c r="H111" i="14"/>
  <c r="H110" i="14"/>
  <c r="H109" i="14"/>
  <c r="H108" i="14"/>
  <c r="H107" i="14"/>
  <c r="H106" i="14"/>
  <c r="H105" i="14"/>
  <c r="H104" i="14"/>
  <c r="H103" i="14"/>
  <c r="H102" i="14"/>
  <c r="H101" i="14"/>
  <c r="H100" i="14"/>
  <c r="H99" i="14"/>
  <c r="H98" i="14"/>
  <c r="H97" i="14"/>
  <c r="H96" i="14"/>
  <c r="H95" i="14"/>
  <c r="H94" i="14"/>
  <c r="H93" i="14"/>
  <c r="H92" i="14"/>
  <c r="H91" i="14"/>
  <c r="H90" i="14"/>
  <c r="H89" i="14"/>
  <c r="H88" i="14"/>
  <c r="H87" i="14"/>
  <c r="H86" i="14"/>
  <c r="H85" i="14"/>
  <c r="H84" i="14"/>
  <c r="H83" i="14"/>
  <c r="H82" i="14"/>
  <c r="H81" i="14"/>
  <c r="H80" i="14"/>
  <c r="H79" i="14"/>
  <c r="H78" i="14"/>
  <c r="H77" i="14"/>
  <c r="H76" i="14"/>
  <c r="H75" i="14"/>
  <c r="H74" i="14"/>
  <c r="H73" i="14"/>
  <c r="H72"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D130" i="12"/>
  <c r="H79" i="3"/>
  <c r="H30" i="12"/>
  <c r="H129" i="12"/>
  <c r="H128" i="12"/>
  <c r="H127" i="12"/>
  <c r="H126" i="12"/>
  <c r="H125" i="12"/>
  <c r="H124" i="12"/>
  <c r="H123" i="12"/>
  <c r="H122" i="12"/>
  <c r="H121" i="12"/>
  <c r="H120" i="12"/>
  <c r="H119" i="12"/>
  <c r="H118" i="12"/>
  <c r="H117"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G130" i="9"/>
  <c r="F130" i="9"/>
  <c r="E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F130" i="7"/>
  <c r="E130" i="7"/>
  <c r="D130" i="7"/>
  <c r="F130" i="6"/>
  <c r="E130" i="6"/>
  <c r="H129" i="6"/>
  <c r="H128" i="6"/>
  <c r="H125" i="6"/>
  <c r="H124" i="6"/>
  <c r="H121" i="6"/>
  <c r="H120" i="6"/>
  <c r="H117" i="6"/>
  <c r="H116" i="6"/>
  <c r="H113" i="6"/>
  <c r="H112" i="6"/>
  <c r="H109" i="6"/>
  <c r="H108" i="6"/>
  <c r="H105" i="6"/>
  <c r="H104" i="6"/>
  <c r="H101" i="6"/>
  <c r="H100" i="6"/>
  <c r="H97" i="6"/>
  <c r="H96" i="6"/>
  <c r="H93" i="6"/>
  <c r="H92" i="6"/>
  <c r="H89" i="6"/>
  <c r="H88" i="6"/>
  <c r="H85" i="6"/>
  <c r="H84" i="6"/>
  <c r="H81" i="6"/>
  <c r="H80" i="6"/>
  <c r="H77" i="6"/>
  <c r="H76" i="6"/>
  <c r="H73" i="6"/>
  <c r="H72" i="6"/>
  <c r="H69" i="6"/>
  <c r="H68" i="6"/>
  <c r="H65" i="6"/>
  <c r="H64" i="6"/>
  <c r="H61" i="6"/>
  <c r="H60" i="6"/>
  <c r="H57" i="6"/>
  <c r="H56" i="6"/>
  <c r="H53" i="6"/>
  <c r="H52" i="6"/>
  <c r="H49" i="6"/>
  <c r="H48" i="6"/>
  <c r="H45" i="6"/>
  <c r="H44" i="6"/>
  <c r="H41" i="6"/>
  <c r="H40" i="6"/>
  <c r="H37" i="6"/>
  <c r="H36" i="6"/>
  <c r="H33" i="6"/>
  <c r="H32" i="6"/>
  <c r="H30" i="6"/>
  <c r="F130" i="5"/>
  <c r="E130" i="5"/>
  <c r="D130" i="5"/>
  <c r="H129" i="5"/>
  <c r="H128" i="5"/>
  <c r="H127" i="5"/>
  <c r="H125" i="5"/>
  <c r="H124" i="5"/>
  <c r="H123" i="5"/>
  <c r="H121" i="5"/>
  <c r="H120" i="5"/>
  <c r="H119" i="5"/>
  <c r="H117" i="5"/>
  <c r="H116" i="5"/>
  <c r="H115" i="5"/>
  <c r="H113" i="5"/>
  <c r="H112" i="5"/>
  <c r="H111" i="5"/>
  <c r="H109" i="5"/>
  <c r="H108" i="5"/>
  <c r="H107" i="5"/>
  <c r="H105" i="5"/>
  <c r="H104" i="5"/>
  <c r="H103" i="5"/>
  <c r="H101" i="5"/>
  <c r="H100" i="5"/>
  <c r="H99" i="5"/>
  <c r="H97" i="5"/>
  <c r="H96" i="5"/>
  <c r="H95" i="5"/>
  <c r="H93" i="5"/>
  <c r="H92" i="5"/>
  <c r="H91" i="5"/>
  <c r="H89" i="5"/>
  <c r="H88" i="5"/>
  <c r="H87" i="5"/>
  <c r="H85" i="5"/>
  <c r="H84" i="5"/>
  <c r="H83" i="5"/>
  <c r="H81" i="5"/>
  <c r="H80" i="5"/>
  <c r="H79" i="5"/>
  <c r="H77" i="5"/>
  <c r="H76" i="5"/>
  <c r="H75" i="5"/>
  <c r="H73" i="5"/>
  <c r="H72" i="5"/>
  <c r="H71" i="5"/>
  <c r="H69" i="5"/>
  <c r="H68" i="5"/>
  <c r="H67" i="5"/>
  <c r="H65" i="5"/>
  <c r="H64" i="5"/>
  <c r="H63" i="5"/>
  <c r="H61" i="5"/>
  <c r="H60" i="5"/>
  <c r="H59" i="5"/>
  <c r="H57" i="5"/>
  <c r="H56" i="5"/>
  <c r="H55" i="5"/>
  <c r="H53" i="5"/>
  <c r="H52" i="5"/>
  <c r="H51" i="5"/>
  <c r="H49" i="5"/>
  <c r="H48" i="5"/>
  <c r="H47" i="5"/>
  <c r="H45" i="5"/>
  <c r="H44" i="5"/>
  <c r="H43" i="5"/>
  <c r="H41" i="5"/>
  <c r="H40" i="5"/>
  <c r="H39" i="5"/>
  <c r="H37" i="5"/>
  <c r="H36" i="5"/>
  <c r="H35" i="5"/>
  <c r="H33" i="5"/>
  <c r="H32" i="5"/>
  <c r="H31" i="5"/>
  <c r="H30" i="5"/>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D130" i="2"/>
  <c r="H129" i="2"/>
  <c r="H128" i="2"/>
  <c r="H127" i="2"/>
  <c r="H126" i="2"/>
  <c r="H125" i="2"/>
  <c r="H124" i="2"/>
  <c r="H123" i="2"/>
  <c r="H122" i="2"/>
  <c r="H121" i="2"/>
  <c r="H120" i="2"/>
  <c r="H119" i="2"/>
  <c r="H118" i="2"/>
  <c r="H117"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E130" i="2"/>
  <c r="F130" i="2"/>
  <c r="G130" i="2"/>
  <c r="J58" i="1"/>
  <c r="J56" i="1"/>
  <c r="J54" i="1"/>
  <c r="J44" i="1"/>
  <c r="J42" i="1"/>
  <c r="J36" i="1"/>
  <c r="J34" i="1"/>
  <c r="J32" i="1"/>
  <c r="E30" i="1"/>
  <c r="J28" i="1"/>
  <c r="J26" i="1"/>
  <c r="J24" i="1"/>
  <c r="J22" i="1"/>
  <c r="J20" i="1"/>
  <c r="E18" i="1"/>
  <c r="J16" i="1"/>
  <c r="E14" i="1"/>
  <c r="E65" i="1"/>
  <c r="E71" i="1"/>
  <c r="E73" i="1"/>
  <c r="E79" i="1"/>
  <c r="E81" i="1"/>
  <c r="J83" i="1"/>
  <c r="J87" i="1"/>
  <c r="J99" i="1"/>
  <c r="J103" i="1"/>
  <c r="J105" i="1"/>
  <c r="J107" i="1"/>
  <c r="J111" i="1"/>
  <c r="J113" i="1"/>
  <c r="J109" i="1"/>
  <c r="J101" i="1"/>
  <c r="J89" i="1"/>
  <c r="J85" i="1"/>
  <c r="E82" i="1"/>
  <c r="E78" i="1"/>
  <c r="E74" i="1"/>
  <c r="E70" i="1"/>
  <c r="E66" i="1"/>
  <c r="J63" i="1"/>
  <c r="E13" i="1"/>
  <c r="E15" i="1"/>
  <c r="E16" i="1"/>
  <c r="E17" i="1"/>
  <c r="E19" i="1"/>
  <c r="E20" i="1"/>
  <c r="E21" i="1"/>
  <c r="E23" i="1"/>
  <c r="E24" i="1"/>
  <c r="E25" i="1"/>
  <c r="E27" i="1"/>
  <c r="E28" i="1"/>
  <c r="E29"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4" i="1"/>
  <c r="E67" i="1"/>
  <c r="E68" i="1"/>
  <c r="E69" i="1"/>
  <c r="E72" i="1"/>
  <c r="E75" i="1"/>
  <c r="E76" i="1"/>
  <c r="E77" i="1"/>
  <c r="E80"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J13" i="1"/>
  <c r="J14" i="1"/>
  <c r="J15" i="1"/>
  <c r="J17" i="1"/>
  <c r="J18" i="1"/>
  <c r="J19" i="1"/>
  <c r="J21" i="1"/>
  <c r="J23" i="1"/>
  <c r="J25" i="1"/>
  <c r="J27" i="1"/>
  <c r="J29" i="1"/>
  <c r="J30" i="1"/>
  <c r="J31" i="1"/>
  <c r="J33" i="1"/>
  <c r="J35" i="1"/>
  <c r="J37" i="1"/>
  <c r="J38" i="1"/>
  <c r="J39" i="1"/>
  <c r="J40" i="1"/>
  <c r="J41" i="1"/>
  <c r="J43" i="1"/>
  <c r="J45" i="1"/>
  <c r="J46" i="1"/>
  <c r="J47" i="1"/>
  <c r="J48" i="1"/>
  <c r="J49" i="1"/>
  <c r="J50" i="1"/>
  <c r="J51" i="1"/>
  <c r="J52" i="1"/>
  <c r="J53" i="1"/>
  <c r="J55" i="1"/>
  <c r="J57" i="1"/>
  <c r="J59" i="1"/>
  <c r="J62" i="1"/>
  <c r="J64" i="1"/>
  <c r="J67" i="1"/>
  <c r="J68" i="1"/>
  <c r="J69" i="1"/>
  <c r="J70" i="1"/>
  <c r="J71" i="1"/>
  <c r="J72" i="1"/>
  <c r="J73" i="1"/>
  <c r="J74" i="1"/>
  <c r="J75" i="1"/>
  <c r="J76" i="1"/>
  <c r="J77" i="1"/>
  <c r="J78" i="1"/>
  <c r="J79" i="1"/>
  <c r="J80" i="1"/>
  <c r="J81" i="1"/>
  <c r="J82" i="1"/>
  <c r="J84" i="1"/>
  <c r="J86" i="1"/>
  <c r="J88" i="1"/>
  <c r="J90" i="1"/>
  <c r="J91" i="1"/>
  <c r="J92" i="1"/>
  <c r="J93" i="1"/>
  <c r="J94" i="1"/>
  <c r="J95" i="1"/>
  <c r="J96" i="1"/>
  <c r="J97" i="1"/>
  <c r="J98" i="1"/>
  <c r="J100" i="1"/>
  <c r="J102" i="1"/>
  <c r="J104" i="1"/>
  <c r="J106" i="1"/>
  <c r="J108" i="1"/>
  <c r="J110" i="1"/>
  <c r="J112" i="1"/>
  <c r="J114" i="1"/>
  <c r="J115" i="1"/>
  <c r="J116"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62" i="1"/>
  <c r="K14" i="1"/>
  <c r="K15" i="1"/>
  <c r="K16" i="1"/>
  <c r="K17" i="1"/>
  <c r="K18" i="1"/>
  <c r="L18" i="1" s="1"/>
  <c r="K19" i="1"/>
  <c r="K20" i="1"/>
  <c r="K21" i="1"/>
  <c r="K22" i="1"/>
  <c r="K23" i="1"/>
  <c r="K24" i="1"/>
  <c r="K25" i="1"/>
  <c r="K26" i="1"/>
  <c r="K27" i="1"/>
  <c r="K28" i="1"/>
  <c r="K29" i="1"/>
  <c r="K30" i="1"/>
  <c r="K31" i="1"/>
  <c r="K32" i="1"/>
  <c r="K33" i="1"/>
  <c r="K34" i="1"/>
  <c r="K35" i="1"/>
  <c r="K36" i="1"/>
  <c r="K37" i="1"/>
  <c r="K38" i="1"/>
  <c r="L38" i="1" s="1"/>
  <c r="K39" i="1"/>
  <c r="L39" i="1" s="1"/>
  <c r="K40" i="1"/>
  <c r="L40" i="1" s="1"/>
  <c r="K41" i="1"/>
  <c r="K42" i="1"/>
  <c r="K43" i="1"/>
  <c r="K44" i="1"/>
  <c r="K45" i="1"/>
  <c r="K46" i="1"/>
  <c r="K47" i="1"/>
  <c r="K48" i="1"/>
  <c r="K49" i="1"/>
  <c r="K50" i="1"/>
  <c r="K51" i="1"/>
  <c r="K52" i="1"/>
  <c r="K53" i="1"/>
  <c r="K54" i="1"/>
  <c r="K55" i="1"/>
  <c r="K56" i="1"/>
  <c r="K57" i="1"/>
  <c r="K58" i="1"/>
  <c r="K59" i="1"/>
  <c r="K13" i="1"/>
  <c r="E62" i="1"/>
  <c r="I117" i="1"/>
  <c r="H117" i="1"/>
  <c r="G117" i="1"/>
  <c r="C117" i="1"/>
  <c r="J65" i="1"/>
  <c r="E63" i="1"/>
  <c r="J66" i="1"/>
  <c r="E26" i="1"/>
  <c r="E22" i="1"/>
  <c r="H79" i="2"/>
  <c r="H116" i="2"/>
  <c r="H116" i="12"/>
  <c r="G130" i="6"/>
  <c r="L25" i="1" l="1"/>
  <c r="L104" i="1"/>
  <c r="L30" i="1"/>
  <c r="L14" i="1"/>
  <c r="L93" i="1"/>
  <c r="L100" i="1"/>
  <c r="L72" i="1"/>
  <c r="L99" i="1"/>
  <c r="L110" i="1"/>
  <c r="L90" i="1"/>
  <c r="L107" i="1"/>
  <c r="L24" i="1"/>
  <c r="L88" i="1"/>
  <c r="H130" i="14"/>
  <c r="H130" i="15"/>
  <c r="H130" i="3"/>
  <c r="L65" i="1"/>
  <c r="L23" i="1"/>
  <c r="L98" i="1"/>
  <c r="L75" i="1"/>
  <c r="L71" i="1"/>
  <c r="L69" i="1"/>
  <c r="L53" i="1"/>
  <c r="L49" i="1"/>
  <c r="L33" i="1"/>
  <c r="L89" i="1"/>
  <c r="L101" i="1"/>
  <c r="L116" i="1"/>
  <c r="L92" i="1"/>
  <c r="L55" i="1"/>
  <c r="L15" i="1"/>
  <c r="L58" i="1"/>
  <c r="L46" i="1"/>
  <c r="L42" i="1"/>
  <c r="L78" i="1"/>
  <c r="L74" i="1"/>
  <c r="L86" i="1"/>
  <c r="L52" i="1"/>
  <c r="L43" i="1"/>
  <c r="L19" i="1"/>
  <c r="L44" i="1"/>
  <c r="L37" i="1"/>
  <c r="L16" i="1"/>
  <c r="L81" i="1"/>
  <c r="L95" i="1"/>
  <c r="L13" i="1"/>
  <c r="L80" i="1"/>
  <c r="L45" i="1"/>
  <c r="L26" i="1"/>
  <c r="L20" i="1"/>
  <c r="L96" i="1"/>
  <c r="L63" i="1"/>
  <c r="L106" i="1"/>
  <c r="L94" i="1"/>
  <c r="L67" i="1"/>
  <c r="L51" i="1"/>
  <c r="L105" i="1"/>
  <c r="L22" i="1"/>
  <c r="L56" i="1"/>
  <c r="L48" i="1"/>
  <c r="L54" i="1"/>
  <c r="L59" i="1"/>
  <c r="L115" i="1"/>
  <c r="L111" i="1"/>
  <c r="L108" i="1"/>
  <c r="L102" i="1"/>
  <c r="L112" i="1"/>
  <c r="L97" i="1"/>
  <c r="L77" i="1"/>
  <c r="L85" i="1"/>
  <c r="L113" i="1"/>
  <c r="L32" i="1"/>
  <c r="H130" i="4"/>
  <c r="L114" i="1"/>
  <c r="L21" i="1"/>
  <c r="E117" i="1"/>
  <c r="L87" i="1"/>
  <c r="L84" i="1"/>
  <c r="L73" i="1"/>
  <c r="L27" i="1"/>
  <c r="H130" i="8"/>
  <c r="H130" i="9"/>
  <c r="L66" i="1"/>
  <c r="L57" i="1"/>
  <c r="L35" i="1"/>
  <c r="L29" i="1"/>
  <c r="L83" i="1"/>
  <c r="L76" i="1"/>
  <c r="L62" i="1"/>
  <c r="H130" i="2"/>
  <c r="H130" i="5"/>
  <c r="H130" i="6"/>
  <c r="H130" i="12"/>
  <c r="H130" i="16"/>
  <c r="L50" i="1"/>
  <c r="L47" i="1"/>
  <c r="L41" i="1"/>
  <c r="L34" i="1"/>
  <c r="L31" i="1"/>
  <c r="L103" i="1"/>
  <c r="L91" i="1"/>
  <c r="L82" i="1"/>
  <c r="L79" i="1"/>
  <c r="L68" i="1"/>
  <c r="L64" i="1"/>
  <c r="J117" i="1"/>
  <c r="L109" i="1"/>
  <c r="L28" i="1"/>
  <c r="L36" i="1"/>
  <c r="L70" i="1"/>
  <c r="H130" i="7"/>
  <c r="L17" i="1"/>
  <c r="K117" i="1"/>
  <c r="L117" i="1" l="1"/>
</calcChain>
</file>

<file path=xl/sharedStrings.xml><?xml version="1.0" encoding="utf-8"?>
<sst xmlns="http://schemas.openxmlformats.org/spreadsheetml/2006/main" count="4455" uniqueCount="372">
  <si>
    <t>Total</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</si>
  <si>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</si>
  <si>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</si>
  <si>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</si>
  <si>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</si>
  <si>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</si>
  <si>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</si>
  <si>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</si>
  <si>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</si>
  <si>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</si>
  <si>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</si>
  <si>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</si>
  <si>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</si>
  <si>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</si>
  <si>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</si>
  <si>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</si>
  <si>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</si>
  <si>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</si>
  <si>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</si>
  <si>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</si>
  <si>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</si>
  <si>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</si>
  <si>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</si>
  <si>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</si>
  <si>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</si>
  <si>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</si>
  <si>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</si>
  <si>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</si>
  <si>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</si>
  <si>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</si>
  <si>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</si>
  <si>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</si>
  <si>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</si>
  <si>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</si>
  <si>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</si>
  <si>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</si>
  <si>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</si>
  <si>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</si>
  <si>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</si>
  <si>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</si>
  <si>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</si>
  <si>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</si>
  <si>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</si>
  <si>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</si>
  <si>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</si>
  <si>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</si>
  <si>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</si>
  <si>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</si>
  <si>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</si>
  <si>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</si>
  <si>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</si>
  <si>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</si>
  <si>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</si>
  <si>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</si>
  <si>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</si>
  <si>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</si>
  <si>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</si>
  <si>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</si>
  <si>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</si>
  <si>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</si>
  <si>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</si>
  <si>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</si>
  <si>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</si>
  <si>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</si>
  <si>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</si>
  <si>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</si>
  <si>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</si>
  <si>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</si>
  <si>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</si>
  <si>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</si>
  <si>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</si>
  <si>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</si>
  <si>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</si>
  <si>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</si>
  <si>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</si>
  <si>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</si>
  <si>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</si>
  <si>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</si>
  <si>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</si>
  <si>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</si>
  <si>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</si>
  <si>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</si>
  <si>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</si>
  <si>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</si>
  <si>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</si>
  <si>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</si>
  <si>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</si>
  <si>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</si>
  <si>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</si>
  <si>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</si>
  <si>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</si>
  <si>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</si>
  <si>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</si>
  <si>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</si>
  <si>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</si>
  <si>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</si>
  <si>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</si>
  <si>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</si>
  <si>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</si>
  <si>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</si>
  <si>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</si>
  <si>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</si>
  <si>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Jackson Indian</t>
  </si>
  <si>
    <t>Swain Indian</t>
  </si>
  <si>
    <t>ALLOCATION PERIOD</t>
  </si>
  <si>
    <t>OBLIGATIONS INCURRED AND EXPENDITURES MADE UNDER THIS ADVICE WILL BE SUBJECT TO</t>
  </si>
  <si>
    <t>LIMITATIONS PUBLISHED BY FEDERAL AND STATE AGENCIES AS TO THE AVAILABILITY OF FUNDS</t>
  </si>
  <si>
    <t>AUTHORIZED SIGNATURE</t>
  </si>
  <si>
    <t>Additional Allocation</t>
  </si>
  <si>
    <t xml:space="preserve">Initial (or Previous) Allocation 
 Funding Authorization </t>
  </si>
  <si>
    <t>Federal</t>
  </si>
  <si>
    <t>State</t>
  </si>
  <si>
    <t>DATE:</t>
  </si>
  <si>
    <t>DIVISION OF SOCIAL SERVICES</t>
  </si>
  <si>
    <t>Grand Total Allocation</t>
  </si>
  <si>
    <t>Co. No.</t>
  </si>
  <si>
    <t>01</t>
  </si>
  <si>
    <t>02</t>
  </si>
  <si>
    <t>03</t>
  </si>
  <si>
    <t>04</t>
  </si>
  <si>
    <t>05</t>
  </si>
  <si>
    <t>06</t>
  </si>
  <si>
    <t>07</t>
  </si>
  <si>
    <t>08</t>
  </si>
  <si>
    <t>09</t>
  </si>
  <si>
    <r>
      <t>GRANT INFORMATION</t>
    </r>
    <r>
      <rPr>
        <b/>
        <sz val="10"/>
        <rFont val="Times New Roman"/>
        <family val="1"/>
      </rPr>
      <t xml:space="preserve">: </t>
    </r>
  </si>
  <si>
    <t>Federal Agency:  DHHS/ACF</t>
  </si>
  <si>
    <t>CFDA Number:  93.674</t>
  </si>
  <si>
    <t>Award Date:  FFY 2012 &amp; 2013</t>
  </si>
  <si>
    <t xml:space="preserve">FUNDING SOURCE:  </t>
  </si>
  <si>
    <t xml:space="preserve"> Family Reunification</t>
  </si>
  <si>
    <t>CFDA Name:  Promoting Safe and Stable Families</t>
  </si>
  <si>
    <t>Award Number:  G1201NCFPSS &amp; G1301NCFPSS</t>
  </si>
  <si>
    <t>Award Name:  Promoting Safe and Stable Families, Title IV-B, Subpart 2</t>
  </si>
  <si>
    <t xml:space="preserve">This funding authorization represents 100% federal funds </t>
  </si>
  <si>
    <t>Fam Reunification</t>
  </si>
  <si>
    <r>
      <t xml:space="preserve">Tracked on XS411: </t>
    </r>
    <r>
      <rPr>
        <b/>
        <sz val="10"/>
        <color indexed="8"/>
        <rFont val="Times New Roman"/>
        <family val="1"/>
      </rPr>
      <t>100% Federal</t>
    </r>
  </si>
  <si>
    <t xml:space="preserve">XS411 Heading: </t>
  </si>
  <si>
    <r>
      <t xml:space="preserve">AUTHORIZATION NUMBER: </t>
    </r>
    <r>
      <rPr>
        <b/>
        <u/>
        <sz val="10"/>
        <rFont val="Times New Roman"/>
        <family val="1"/>
      </rPr>
      <t>2</t>
    </r>
  </si>
  <si>
    <r>
      <t xml:space="preserve">EFFECTIVE DATE: </t>
    </r>
    <r>
      <rPr>
        <b/>
        <u/>
        <sz val="10"/>
        <rFont val="Times New Roman"/>
        <family val="1"/>
      </rPr>
      <t>07/01/2014</t>
    </r>
  </si>
  <si>
    <t>FROM JUNE 2014 THRU MAY 2015 SERVICE MONTHS</t>
  </si>
  <si>
    <t>FROM JULY 2014 THRU JUNE 2015 PAYMENT MONTHS</t>
  </si>
  <si>
    <t>Funding Source:  Family Reunification</t>
  </si>
  <si>
    <t>Quarter 1
October 1 - December 31</t>
  </si>
  <si>
    <t>Quarter 2
January 1 - March 31</t>
  </si>
  <si>
    <t>Quarter 3
April 1 - June 30</t>
  </si>
  <si>
    <t>Quarter 4
July 1 - September 30</t>
  </si>
  <si>
    <t>ESTIMATED FUNDING NOTIFICATION</t>
  </si>
  <si>
    <t>CFDA Number:  93.667</t>
  </si>
  <si>
    <t>CFDA Name:  Social Services Block Grant</t>
  </si>
  <si>
    <t>Award Name:  Social Services Block Grant</t>
  </si>
  <si>
    <t>Funding Source:  Title IV-E Adoption Assistance</t>
  </si>
  <si>
    <t>CFDA Number: 93.659</t>
  </si>
  <si>
    <t>CFDA Name:  Title IV-E Adoption Assistance</t>
  </si>
  <si>
    <t>Award Name:  Title IV-E Adoption Assistance</t>
  </si>
  <si>
    <t>CFDA Number:  93.563</t>
  </si>
  <si>
    <t>CFDA Name:  Child Support Enforcement - States Program</t>
  </si>
  <si>
    <t>Award Name:  Child Support Enforcement - States Program</t>
  </si>
  <si>
    <t>CFDA Number:  10.561</t>
  </si>
  <si>
    <t>CFDA Name:  Supplemental Nutrition Assistance Program Administrative Match</t>
  </si>
  <si>
    <t>Award Name:  SNAP SAE</t>
  </si>
  <si>
    <t>CFDA Number:  93.568</t>
  </si>
  <si>
    <t>CFDA Name:  Low-Income Home Energy Assistance</t>
  </si>
  <si>
    <t>Award Name:  Low-Income Home Energy Assistance</t>
  </si>
  <si>
    <t>Funding Source: Temporary Assistance for Needy Families</t>
  </si>
  <si>
    <t xml:space="preserve">CFDA Number: 93.558  </t>
  </si>
  <si>
    <t>CFDA Name: Temporary Assistance for Needy Families</t>
  </si>
  <si>
    <t>Award Name: Temporary Assistance for Needy Families</t>
  </si>
  <si>
    <t>Funding Source:  Chafee Foster Care Independence Program</t>
  </si>
  <si>
    <t>CFDA Number: 93.674</t>
  </si>
  <si>
    <t>CFDA Name:  Chafee Foster Care Independence Program</t>
  </si>
  <si>
    <t>Award Name:  Chafee Foster Care Independence Program</t>
  </si>
  <si>
    <t>Funding Source: Refugee Cash and Medical Assistance</t>
  </si>
  <si>
    <t xml:space="preserve">CFDA Number: 93.566  </t>
  </si>
  <si>
    <t>CFDA Name: Refugee Cash and Medical Assistance</t>
  </si>
  <si>
    <t>Award Name: Refugee Cash and Medical Assistance</t>
  </si>
  <si>
    <t>Funding Source:  Title IV-E Foster Care</t>
  </si>
  <si>
    <t>CFDA Name:  Title IV-E Foster Care</t>
  </si>
  <si>
    <t>Award Name:  Title IV-E Foster Care</t>
  </si>
  <si>
    <t>CFDA Number: 93.658</t>
  </si>
  <si>
    <t>071572986</t>
  </si>
  <si>
    <t>030495105</t>
  </si>
  <si>
    <t>089914253</t>
  </si>
  <si>
    <t>081323958</t>
  </si>
  <si>
    <t>801962635</t>
  </si>
  <si>
    <t>081432320</t>
  </si>
  <si>
    <t>616168266</t>
  </si>
  <si>
    <t>032848574</t>
  </si>
  <si>
    <t>084171628</t>
  </si>
  <si>
    <t>091571349</t>
  </si>
  <si>
    <t>879203560</t>
  </si>
  <si>
    <t>030515498</t>
  </si>
  <si>
    <t>086861630</t>
  </si>
  <si>
    <t>948113402</t>
  </si>
  <si>
    <t>804540680</t>
  </si>
  <si>
    <t>058735804</t>
  </si>
  <si>
    <t>077846053</t>
  </si>
  <si>
    <t>199751116</t>
  </si>
  <si>
    <t>131356607</t>
  </si>
  <si>
    <t>130705072</t>
  </si>
  <si>
    <t>040141814</t>
  </si>
  <si>
    <t>145058231</t>
  </si>
  <si>
    <t>089146799</t>
  </si>
  <si>
    <t>040040016</t>
  </si>
  <si>
    <t>091564294</t>
  </si>
  <si>
    <t>088571690</t>
  </si>
  <si>
    <t>188000723</t>
  </si>
  <si>
    <t>082358631</t>
  </si>
  <si>
    <t>077839744</t>
  </si>
  <si>
    <t>044460145</t>
  </si>
  <si>
    <t>095124798</t>
  </si>
  <si>
    <t>088564075</t>
  </si>
  <si>
    <t>093125375</t>
  </si>
  <si>
    <t>071569586</t>
  </si>
  <si>
    <t>084168632</t>
  </si>
  <si>
    <t>071062186</t>
  </si>
  <si>
    <t>097424089</t>
  </si>
  <si>
    <t>095464624</t>
  </si>
  <si>
    <t>091563700</t>
  </si>
  <si>
    <t>091564591</t>
  </si>
  <si>
    <t>071563613</t>
  </si>
  <si>
    <t>014305957</t>
  </si>
  <si>
    <t>926798422</t>
  </si>
  <si>
    <t>070620232</t>
  </si>
  <si>
    <t>091255869</t>
  </si>
  <si>
    <t>014571707</t>
  </si>
  <si>
    <t>091563643</t>
  </si>
  <si>
    <t>037153376</t>
  </si>
  <si>
    <t>074504507</t>
  </si>
  <si>
    <t>019728518</t>
  </si>
  <si>
    <t>097599104</t>
  </si>
  <si>
    <t>095116935</t>
  </si>
  <si>
    <t>067439703</t>
  </si>
  <si>
    <t>042789748</t>
  </si>
  <si>
    <t>086869336</t>
  </si>
  <si>
    <t>070626825</t>
  </si>
  <si>
    <t>831052873</t>
  </si>
  <si>
    <t>002059165</t>
  </si>
  <si>
    <t>038547063</t>
  </si>
  <si>
    <t>074498353</t>
  </si>
  <si>
    <t>038551412</t>
  </si>
  <si>
    <t>025384603</t>
  </si>
  <si>
    <t>050988146</t>
  </si>
  <si>
    <t>050425677</t>
  </si>
  <si>
    <t>040029563</t>
  </si>
  <si>
    <t>110272148</t>
  </si>
  <si>
    <t>072010689</t>
  </si>
  <si>
    <t>091575191</t>
  </si>
  <si>
    <t>097600456</t>
  </si>
  <si>
    <t>096703798</t>
  </si>
  <si>
    <t>082361403</t>
  </si>
  <si>
    <t>927155200</t>
  </si>
  <si>
    <t>091563718</t>
  </si>
  <si>
    <t>080889694</t>
  </si>
  <si>
    <t>079067930</t>
  </si>
  <si>
    <t>027873132</t>
  </si>
  <si>
    <t>070621339</t>
  </si>
  <si>
    <t>082367871</t>
  </si>
  <si>
    <t>077847143</t>
  </si>
  <si>
    <t>074494014</t>
  </si>
  <si>
    <t>089984660</t>
  </si>
  <si>
    <t>040044067</t>
  </si>
  <si>
    <t>091564146</t>
  </si>
  <si>
    <t>074502279</t>
  </si>
  <si>
    <t>085442705</t>
  </si>
  <si>
    <t>077821858</t>
  </si>
  <si>
    <t>095464566</t>
  </si>
  <si>
    <t>030494215</t>
  </si>
  <si>
    <t>028410199</t>
  </si>
  <si>
    <t>079051637</t>
  </si>
  <si>
    <t>084167907</t>
  </si>
  <si>
    <t>170300755</t>
  </si>
  <si>
    <t>028924835</t>
  </si>
  <si>
    <t>029104395</t>
  </si>
  <si>
    <t>089988216</t>
  </si>
  <si>
    <t>040036170</t>
  </si>
  <si>
    <t>067439950</t>
  </si>
  <si>
    <t>075585695</t>
  </si>
  <si>
    <t>089910624</t>
  </si>
  <si>
    <t>029281094</t>
  </si>
  <si>
    <t>Subrecipient
DUNS Number</t>
  </si>
  <si>
    <t>Subrecipient</t>
  </si>
  <si>
    <t>Federal Awarding Agency:  DHHS/ACF</t>
  </si>
  <si>
    <t>Research and Development:  No</t>
  </si>
  <si>
    <t>Award Date</t>
  </si>
  <si>
    <t>Indirect Cost Rate:  N/A</t>
  </si>
  <si>
    <t>Federal Awarding Agency:  USDA</t>
  </si>
  <si>
    <t>Project Description &amp; Compliance Requirements: https://www.nctreasurer.com/</t>
  </si>
  <si>
    <t>Monitoring Requirements:  https://www2.ncdhhs.gov/dss/Monitoring/</t>
  </si>
  <si>
    <t>Award Name:  Promoting Safe and Stable Families</t>
  </si>
  <si>
    <t>CFDA Number: 93.556</t>
  </si>
  <si>
    <t>Funding Source:  Title IV-B I / Permanency Planning</t>
  </si>
  <si>
    <t>CFDA Number: 93.645</t>
  </si>
  <si>
    <t>CFDA Name:  Child Welfare Social Services</t>
  </si>
  <si>
    <t>Award Name:  Child Welfare Social Services</t>
  </si>
  <si>
    <t>Award Name:  Promoting Safe and Stable Famililies</t>
  </si>
  <si>
    <t xml:space="preserve">Funding Source:  Monthly Case Worker Visits </t>
  </si>
  <si>
    <t>Funding Source:  Low Income Home Energy Assistance Funds Block Grant</t>
  </si>
  <si>
    <t>Funding Source:  Food And Nutrition Services (SAE)</t>
  </si>
  <si>
    <t>Funding Source:  Child Support Enforcement Services</t>
  </si>
  <si>
    <t>Funding Source:  Social Services Block Grant</t>
  </si>
  <si>
    <t xml:space="preserve">Funding Source:  Medicaid </t>
  </si>
  <si>
    <t>CFDA Number: 93.778</t>
  </si>
  <si>
    <t>CFDA Name:  Medical Assistance Program (Medicaid)</t>
  </si>
  <si>
    <t>Award Name:  Medicaid Entitlement for North Carolina</t>
  </si>
  <si>
    <t>Federal Awarding Agency:  CMS, DHHS Center for Medicare &amp; Medicaid Services</t>
  </si>
  <si>
    <t>Funding Source:  Health Choice</t>
  </si>
  <si>
    <t>CFDA Number: 93.767</t>
  </si>
  <si>
    <t>CFDA Name:  State Children's Insurance Program</t>
  </si>
  <si>
    <t>Funding Source:  Child Care Development Fund</t>
  </si>
  <si>
    <t>CFDA Number: 93.575</t>
  </si>
  <si>
    <t>CFDA Name:  Child Care Development Block Grant</t>
  </si>
  <si>
    <t>Award Name:  Child Care Development Fund</t>
  </si>
  <si>
    <t>Monitoring Requirements:  http://ncchildcare.dhhs.state.nc.us/general/home.asp</t>
  </si>
  <si>
    <t xml:space="preserve">The North Carolina Department of Health and Human Services Division of Social Services estimates that the following Federal Fiscal Year funds will be awarded to subgrantees.  This correspondence is to serve as your notification in accordance with 2 CFR Part 170 (Reporting Subaward and Executive Compensation Information), located at 75 FR 55663.  This requirement states that a primary grantee must report each action it takes on or after October 1, 2010 that obligates: (1) $25,000 or more in Federal funds to a local agency or other entity for a subgrant under a new Federal grant; or (2) Any dollar amount for an increment to a sub grant under a new Federal grant, if the initial award had been for less than $25,000 but the obligation raises the cumulative amount of the subgrant above that threshold. The FFATA reporting requirement takes effect on the date that cumulative obligations for the subgrant equal or exceed $25,000.  Once obligations for a subgrant become reportable, they remain so. If the primary grantee de-obligates funding for a subgrant to the point that the cumulative amount obligated falls below $25,000, the primary grantee must continue to report obligation actions affecting the sub grant.  This information is for FFATA reporting purposes only and is not intended to replace or supersede State Fiscal Year budget information that has been disseminated. </t>
  </si>
  <si>
    <t>CFDA Number: 93.596</t>
  </si>
  <si>
    <t xml:space="preserve"> </t>
  </si>
  <si>
    <t>b</t>
  </si>
  <si>
    <t>Award Number:  2101NCADPT</t>
  </si>
  <si>
    <t>Award Date:  FFY 2021</t>
  </si>
  <si>
    <t>Award Number:  2101NCFOST</t>
  </si>
  <si>
    <t>Award Number:  CHIP21</t>
  </si>
  <si>
    <t>Award Number:  2101NCTANF</t>
  </si>
  <si>
    <t>Award Number: 2101NCC1LP</t>
  </si>
  <si>
    <t>Award Number:  2101NCRCMA</t>
  </si>
  <si>
    <t>Award Number:  2101NCCES</t>
  </si>
  <si>
    <t>Award Number:  2101NCCCDF</t>
  </si>
  <si>
    <t>Total Amount Awarded: $94,476,154</t>
  </si>
  <si>
    <t xml:space="preserve">Authorizing Official </t>
  </si>
  <si>
    <t xml:space="preserve">Date </t>
  </si>
  <si>
    <t>None</t>
  </si>
  <si>
    <t>Award Number:  G2101NCCCDF</t>
  </si>
  <si>
    <t>CFDA Number: 21.019</t>
  </si>
  <si>
    <t xml:space="preserve">Funding Source:  Coronavirus Relief Fund, CARES Act </t>
  </si>
  <si>
    <t>Award Number:  H.R.748 — 116th Congress (2019-2020)</t>
  </si>
  <si>
    <t>Total Amount Awarded:  $3,585,391,176</t>
  </si>
  <si>
    <t xml:space="preserve">Federal Awarding Agency:  US Department of the Treasury </t>
  </si>
  <si>
    <t xml:space="preserve">CFDA Name:  Coronavirus Relief Fund </t>
  </si>
  <si>
    <t>Award Name:  Coronavirus Relief Fund</t>
  </si>
  <si>
    <t>Award Number:  215NC406S2514</t>
  </si>
  <si>
    <t>Award Number:  2101NCLIEA</t>
  </si>
  <si>
    <t>No Award</t>
  </si>
  <si>
    <t>Total Amount Awarded:  $7,044,182</t>
  </si>
  <si>
    <t>Total Amount Awarded: $1,642,411</t>
  </si>
  <si>
    <t>Award Start Date:  10/1/2020</t>
  </si>
  <si>
    <t>Award End Date:  9/30/2022</t>
  </si>
  <si>
    <t>Total Amount Awarded: $3,363,386</t>
  </si>
  <si>
    <t>Total Amount Awarded: $300,437,627</t>
  </si>
  <si>
    <t>Award End Date:  9/30/2021</t>
  </si>
  <si>
    <t>Total Amount Awarded: $103,426,478</t>
  </si>
  <si>
    <t>Total Amount Awarded: $73,231,055</t>
  </si>
  <si>
    <t>Total Amount Awarded: $8,959,557</t>
  </si>
  <si>
    <t>CFDA Number: 93.090</t>
  </si>
  <si>
    <t>Funding Source:  Title IV-E Guardianship Assistance</t>
  </si>
  <si>
    <t>CFDA Name:  Title IV-E Guardianship Assistance</t>
  </si>
  <si>
    <t>Award Name:  Title IV-E Guardianship Assistance</t>
  </si>
  <si>
    <t>Award Number:  2101NCGARD</t>
  </si>
  <si>
    <t>Total Amount Awarded:  $50,594,815</t>
  </si>
  <si>
    <t>Award Number:  2101NCFPSS</t>
  </si>
  <si>
    <t>Funding Source:  Title IV-B II</t>
  </si>
  <si>
    <t>Award Number:  2101NCFPCV</t>
  </si>
  <si>
    <t>Award Number:  2101NCCWSS</t>
  </si>
  <si>
    <t>Award Number:  2101NCSOSR</t>
  </si>
  <si>
    <t>Award Number:  XIX-MAP21</t>
  </si>
  <si>
    <t>Total Amount Awarded:  $189,745,611</t>
  </si>
  <si>
    <t>Total Amount Awarded:  $137,491,641</t>
  </si>
  <si>
    <t>Award End Date:  9/30/2023</t>
  </si>
  <si>
    <t>Total Amount Awarded:  $555,820,035</t>
  </si>
  <si>
    <t>Total Amount Awarded:  $677,460,661</t>
  </si>
  <si>
    <t>Total Amount Awarded:  $89,129,376</t>
  </si>
  <si>
    <t>Total Amount Awarded:  $110,391,242</t>
  </si>
  <si>
    <t>Total Amount Awarded:  $566,342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</si>
</sst>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409]mmmm\ d\,\ yyyy;@"/>
    <numFmt numFmtId="166" formatCode="m/d/yy;@"/>
    <numFmt numFmtId="167" formatCode="_(&quot;$&quot;* #,##0_);_(&quot;$&quot;* \(#,##0\);_(&quot;$&quot;* &quot;-&quot;??_);_(@_)"/>
  </numFmts>
  <fonts count="23" x14ac:knownFonts="1">
    <font>
      <sz val="10"/>
      <name val="Arial"/>
    </font>
    <font>
      <sz val="10"/>
      <name val="Arial"/>
      <family val="2"/>
    </font>
    <font>
      <sz val="8"/>
      <name val="Arial"/>
      <family val="2"/>
    </font>
    <font>
      <sz val="8"/>
      <name val="Times New Roman"/>
      <family val="1"/>
    </font>
    <font>
      <b/>
      <sz val="8"/>
      <name val="Times New Roman"/>
      <family val="1"/>
    </font>
    <font>
      <b/>
      <sz val="12"/>
      <name val="Times New Roman"/>
      <family val="1"/>
    </font>
    <font>
      <b/>
      <sz val="10"/>
      <name val="Times New Roman"/>
      <family val="1"/>
    </font>
    <font>
      <b/>
      <u/>
      <sz val="10"/>
      <name val="Times New Roman"/>
      <family val="1"/>
    </font>
    <font>
      <sz val="6"/>
      <name val="Times New Roman"/>
      <family val="1"/>
    </font>
    <font>
      <b/>
      <sz val="11"/>
      <name val="Times New Roman"/>
      <family val="1"/>
    </font>
    <font>
      <sz val="10"/>
      <name val="Times New Roman"/>
      <family val="1"/>
    </font>
    <font>
      <sz val="7"/>
      <name val="Times New Roman"/>
      <family val="1"/>
    </font>
    <font>
      <sz val="10"/>
      <name val="Arial"/>
      <family val="2"/>
    </font>
    <font>
      <b/>
      <sz val="10"/>
      <color indexed="8"/>
      <name val="Times New Roman"/>
      <family val="1"/>
    </font>
    <font>
      <b/>
      <sz val="10"/>
      <color indexed="30"/>
      <name val="Times New Roman"/>
      <family val="1"/>
    </font>
    <font>
      <b/>
      <sz val="10"/>
      <color indexed="8"/>
      <name val="Times New Roman"/>
      <family val="1"/>
    </font>
    <font>
      <b/>
      <sz val="14"/>
      <name val="Times New Roman"/>
      <family val="1"/>
    </font>
    <font>
      <sz val="10"/>
      <name val="Arial"/>
      <family val="2"/>
    </font>
    <font>
      <u/>
      <sz val="10"/>
      <color theme="10"/>
      <name val="Arial"/>
      <family val="2"/>
    </font>
    <font>
      <sz val="14"/>
      <name val="Times New Roman"/>
      <family val="1"/>
    </font>
    <font>
      <sz val="11"/>
      <color theme="1"/>
      <name val="Calibri"/>
      <family val="2"/>
      <scheme val="minor"/>
    </font>
    <font>
      <sz val="10"/>
      <name val="Courier"/>
    </font>
    <font>
      <sz val="11"/>
      <name val="Times New Roman"/>
      <family val="1"/>
    </font>
  </fonts>
  <fills count="2">
    <fill>
      <patternFill patternType="none"/>
    </fill>
    <fill>
      <patternFill patternType="gray125"/>
    </fill>
  </fills>
  <borders count="20">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thick">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s>
  <cellStyleXfs count="19">
    <xf numFmtId="0" fontId="0" fillId="0" borderId="0"/>
    <xf numFmtId="43" fontId="1" fillId="0" borderId="0" applyFont="0" applyFill="0" applyBorder="0" applyAlignment="0" applyProtection="0"/>
    <xf numFmtId="43" fontId="17"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0" fontId="18" fillId="0" borderId="0" applyNumberFormat="0" applyFill="0" applyBorder="0" applyAlignment="0" applyProtection="0"/>
    <xf numFmtId="0" fontId="12" fillId="0" borderId="0"/>
    <xf numFmtId="0" fontId="20" fillId="0" borderId="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1" fillId="0" borderId="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3" fillId="0" borderId="0" xfId="0" applyFont="1" applyBorder="1" applyAlignment="1"/>
    <xf numFmtId="0" fontId="4" fillId="0" borderId="0" xfId="0" applyFont="1" applyBorder="1" applyAlignment="1"/>
    <xf numFmtId="0" fontId="5" fillId="0" borderId="0" xfId="0" applyFont="1" applyBorder="1" applyAlignment="1"/>
    <xf numFmtId="0" fontId="6" fillId="0" borderId="0" xfId="0" applyFont="1" applyBorder="1" applyAlignment="1"/>
    <xf numFmtId="0" fontId="4" fillId="0" borderId="0" xfId="0" applyFont="1" applyBorder="1" applyAlignment="1">
      <alignment horizontal="left" vertical="top" wrapText="1"/>
    </xf>
    <xf numFmtId="0" fontId="7" fillId="0" borderId="0" xfId="0" applyFont="1" applyBorder="1" applyAlignment="1"/>
    <xf numFmtId="0" fontId="8" fillId="0" borderId="0" xfId="0" applyFont="1" applyBorder="1" applyAlignment="1"/>
    <xf numFmtId="0" fontId="3" fillId="0" borderId="1" xfId="0" applyFont="1" applyBorder="1" applyAlignment="1">
      <alignment horizontal="center"/>
    </xf>
    <xf numFmtId="0" fontId="3" fillId="0" borderId="1" xfId="0" applyFont="1" applyBorder="1" applyAlignment="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xf numFmtId="0" fontId="3" fillId="0" borderId="6" xfId="0" applyFont="1" applyBorder="1" applyAlignment="1"/>
    <xf numFmtId="0" fontId="3" fillId="0" borderId="7" xfId="0" applyFont="1" applyBorder="1" applyAlignment="1"/>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0" fontId="3" fillId="0" borderId="8" xfId="0" applyFont="1" applyBorder="1" applyAlignment="1"/>
    <xf numFmtId="0" fontId="3" fillId="0" borderId="9" xfId="0" applyFont="1" applyBorder="1" applyAlignment="1"/>
    <xf numFmtId="6" fontId="3" fillId="0" borderId="0" xfId="1" applyNumberFormat="1" applyFont="1" applyBorder="1"/>
    <xf numFmtId="6" fontId="3" fillId="0" borderId="0" xfId="1" applyNumberFormat="1" applyFont="1" applyBorder="1" applyAlignment="1"/>
    <xf numFmtId="0" fontId="9" fillId="0" borderId="0" xfId="0" applyFont="1" applyBorder="1" applyAlignment="1"/>
    <xf numFmtId="0" fontId="9" fillId="0" borderId="0" xfId="0" applyFont="1"/>
    <xf numFmtId="43" fontId="3" fillId="0" borderId="0" xfId="1" applyFont="1" applyBorder="1" applyAlignment="1"/>
    <xf numFmtId="0" fontId="3" fillId="0" borderId="0" xfId="0" applyFont="1" applyFill="1" applyBorder="1" applyAlignment="1"/>
    <xf numFmtId="0" fontId="6" fillId="0" borderId="0" xfId="0" applyFont="1"/>
    <xf numFmtId="0" fontId="6" fillId="0" borderId="0" xfId="0" applyFont="1" applyAlignment="1">
      <alignment horizontal="left"/>
    </xf>
    <xf numFmtId="0" fontId="3" fillId="0" borderId="0" xfId="0" applyFont="1" applyBorder="1" applyAlignment="1">
      <alignment horizontal="left"/>
    </xf>
    <xf numFmtId="0" fontId="10" fillId="0" borderId="0" xfId="0" applyFont="1" applyBorder="1" applyAlignment="1"/>
    <xf numFmtId="0" fontId="4" fillId="0" borderId="10" xfId="0" applyFont="1" applyBorder="1" applyAlignment="1"/>
    <xf numFmtId="0" fontId="10" fillId="0" borderId="0" xfId="0" applyFont="1" applyBorder="1" applyAlignment="1">
      <alignment horizontal="left"/>
    </xf>
    <xf numFmtId="14" fontId="10" fillId="0" borderId="0" xfId="0" applyNumberFormat="1" applyFont="1" applyFill="1" applyBorder="1" applyAlignment="1">
      <alignment horizontal="left"/>
    </xf>
    <xf numFmtId="43" fontId="4" fillId="0" borderId="0" xfId="1" applyFont="1" applyBorder="1" applyAlignment="1"/>
    <xf numFmtId="0" fontId="4" fillId="0" borderId="0" xfId="0" applyFont="1" applyFill="1" applyBorder="1" applyAlignment="1"/>
    <xf numFmtId="165" fontId="10" fillId="0" borderId="0" xfId="0" applyNumberFormat="1" applyFont="1" applyBorder="1" applyAlignment="1"/>
    <xf numFmtId="165" fontId="6" fillId="0" borderId="0" xfId="0" applyNumberFormat="1" applyFont="1" applyBorder="1" applyAlignment="1"/>
    <xf numFmtId="0" fontId="3" fillId="0" borderId="11" xfId="0" applyFont="1" applyBorder="1" applyAlignment="1">
      <alignment horizontal="center"/>
    </xf>
    <xf numFmtId="0" fontId="11" fillId="0" borderId="2" xfId="0" applyFont="1" applyBorder="1" applyAlignment="1">
      <alignment horizontal="center"/>
    </xf>
    <xf numFmtId="0" fontId="3" fillId="0" borderId="8" xfId="0" quotePrefix="1" applyFont="1" applyBorder="1" applyAlignment="1">
      <alignment horizontal="center"/>
    </xf>
    <xf numFmtId="0" fontId="3" fillId="0" borderId="8" xfId="0" applyFont="1" applyBorder="1" applyAlignment="1">
      <alignment horizontal="center"/>
    </xf>
    <xf numFmtId="0" fontId="3" fillId="0" borderId="12" xfId="0" applyFont="1" applyBorder="1" applyAlignment="1">
      <alignment horizontal="center"/>
    </xf>
    <xf numFmtId="164" fontId="3" fillId="0" borderId="0" xfId="1" applyNumberFormat="1" applyFont="1" applyBorder="1" applyAlignment="1"/>
    <xf numFmtId="164" fontId="6" fillId="0" borderId="0" xfId="1" applyNumberFormat="1" applyFont="1" applyBorder="1" applyAlignment="1"/>
    <xf numFmtId="164" fontId="4" fillId="0" borderId="0" xfId="1" applyNumberFormat="1" applyFont="1" applyBorder="1" applyAlignment="1"/>
    <xf numFmtId="164" fontId="10" fillId="0" borderId="0" xfId="1" applyNumberFormat="1" applyFont="1" applyBorder="1" applyAlignment="1"/>
    <xf numFmtId="164" fontId="4" fillId="0" borderId="10" xfId="1" applyNumberFormat="1" applyFont="1" applyBorder="1" applyAlignment="1"/>
    <xf numFmtId="0" fontId="3" fillId="0" borderId="0" xfId="0" quotePrefix="1" applyNumberFormat="1" applyFont="1" applyBorder="1" applyAlignment="1"/>
    <xf numFmtId="0" fontId="3" fillId="0" borderId="13" xfId="0" quotePrefix="1" applyFont="1" applyBorder="1" applyAlignment="1">
      <alignment horizontal="center"/>
    </xf>
    <xf numFmtId="0" fontId="3" fillId="0" borderId="11" xfId="0" applyFont="1" applyBorder="1" applyAlignment="1"/>
    <xf numFmtId="3" fontId="3" fillId="0" borderId="14" xfId="1" applyNumberFormat="1" applyFont="1" applyBorder="1" applyAlignment="1">
      <alignment horizontal="right"/>
    </xf>
    <xf numFmtId="3" fontId="3" fillId="0" borderId="0" xfId="1" applyNumberFormat="1" applyFont="1" applyBorder="1" applyAlignment="1">
      <alignment horizontal="right"/>
    </xf>
    <xf numFmtId="3" fontId="3" fillId="0" borderId="15" xfId="0" applyNumberFormat="1" applyFont="1" applyBorder="1" applyAlignment="1">
      <alignment horizontal="right"/>
    </xf>
    <xf numFmtId="3" fontId="3" fillId="0" borderId="16" xfId="1" applyNumberFormat="1" applyFont="1" applyBorder="1" applyAlignment="1">
      <alignment horizontal="right"/>
    </xf>
    <xf numFmtId="3" fontId="3" fillId="0" borderId="8" xfId="1" applyNumberFormat="1" applyFont="1" applyBorder="1" applyAlignment="1">
      <alignment horizontal="right"/>
    </xf>
    <xf numFmtId="3" fontId="3" fillId="0" borderId="5" xfId="1" applyNumberFormat="1" applyFont="1" applyBorder="1" applyAlignment="1">
      <alignment horizontal="right"/>
    </xf>
    <xf numFmtId="3" fontId="3" fillId="0" borderId="6" xfId="1" applyNumberFormat="1" applyFont="1" applyBorder="1" applyAlignment="1">
      <alignment horizontal="right"/>
    </xf>
    <xf numFmtId="3" fontId="3" fillId="0" borderId="7" xfId="1" applyNumberFormat="1" applyFont="1" applyBorder="1" applyAlignment="1">
      <alignment horizontal="right"/>
    </xf>
    <xf numFmtId="3" fontId="3" fillId="0" borderId="17" xfId="0" applyNumberFormat="1" applyFont="1" applyBorder="1" applyAlignment="1">
      <alignment horizontal="right"/>
    </xf>
    <xf numFmtId="3" fontId="3" fillId="0" borderId="13" xfId="1" applyNumberFormat="1" applyFont="1" applyBorder="1" applyAlignment="1">
      <alignment horizontal="right"/>
    </xf>
    <xf numFmtId="3" fontId="3" fillId="0" borderId="5" xfId="0" applyNumberFormat="1" applyFont="1" applyBorder="1" applyAlignment="1">
      <alignment horizontal="right"/>
    </xf>
    <xf numFmtId="3" fontId="3" fillId="0" borderId="9" xfId="4" applyNumberFormat="1" applyFont="1" applyBorder="1"/>
    <xf numFmtId="3" fontId="3" fillId="0" borderId="18" xfId="4" applyNumberFormat="1" applyFont="1" applyBorder="1" applyAlignment="1"/>
    <xf numFmtId="3" fontId="3" fillId="0" borderId="12" xfId="4" applyNumberFormat="1" applyFont="1" applyBorder="1" applyAlignment="1"/>
    <xf numFmtId="3" fontId="3" fillId="0" borderId="9" xfId="4" applyNumberFormat="1" applyFont="1" applyBorder="1" applyAlignment="1"/>
    <xf numFmtId="0" fontId="14" fillId="0" borderId="0" xfId="0" applyFont="1" applyBorder="1" applyAlignment="1"/>
    <xf numFmtId="0" fontId="6" fillId="0" borderId="0" xfId="0" applyFont="1" applyFill="1"/>
    <xf numFmtId="0" fontId="6" fillId="0" borderId="0" xfId="0" applyFont="1" applyFill="1" applyBorder="1" applyAlignment="1"/>
    <xf numFmtId="0" fontId="15" fillId="0" borderId="0" xfId="0" applyFont="1" applyBorder="1" applyAlignment="1"/>
    <xf numFmtId="0" fontId="15" fillId="0" borderId="0" xfId="0" applyFont="1" applyFill="1"/>
    <xf numFmtId="43" fontId="6" fillId="0" borderId="0" xfId="1" applyFont="1" applyBorder="1" applyAlignment="1"/>
    <xf numFmtId="0" fontId="13" fillId="0" borderId="0" xfId="0" applyFont="1" applyFill="1" applyBorder="1" applyAlignment="1"/>
    <xf numFmtId="0" fontId="13" fillId="0" borderId="0" xfId="0" applyFont="1" applyBorder="1" applyAlignment="1">
      <alignment horizontal="left"/>
    </xf>
    <xf numFmtId="0" fontId="12" fillId="0" borderId="0" xfId="0" applyFont="1" applyFill="1" applyAlignment="1"/>
    <xf numFmtId="0" fontId="16" fillId="0" borderId="0" xfId="0" applyFont="1" applyBorder="1" applyAlignment="1"/>
    <xf numFmtId="0" fontId="3" fillId="0" borderId="2" xfId="0" applyFont="1" applyBorder="1" applyAlignment="1">
      <alignment horizontal="center" wrapText="1"/>
    </xf>
    <xf numFmtId="0" fontId="3" fillId="0" borderId="3" xfId="0" applyFont="1" applyBorder="1" applyAlignment="1">
      <alignment horizontal="center" wrapText="1"/>
    </xf>
    <xf numFmtId="164" fontId="3" fillId="0" borderId="0" xfId="2" applyNumberFormat="1" applyFont="1" applyBorder="1" applyAlignment="1"/>
    <xf numFmtId="3" fontId="3" fillId="0" borderId="14" xfId="2" applyNumberFormat="1" applyFont="1" applyBorder="1" applyAlignment="1">
      <alignment horizontal="right"/>
    </xf>
    <xf numFmtId="3" fontId="3" fillId="0" borderId="16" xfId="2" applyNumberFormat="1" applyFont="1" applyBorder="1" applyAlignment="1">
      <alignment horizontal="right"/>
    </xf>
    <xf numFmtId="3" fontId="3" fillId="0" borderId="5" xfId="2" applyNumberFormat="1" applyFont="1" applyBorder="1" applyAlignment="1">
      <alignment horizontal="right"/>
    </xf>
    <xf numFmtId="3" fontId="3" fillId="0" borderId="8" xfId="2" applyNumberFormat="1" applyFont="1" applyBorder="1" applyAlignment="1">
      <alignment horizontal="right"/>
    </xf>
    <xf numFmtId="3" fontId="3" fillId="0" borderId="9" xfId="5" applyNumberFormat="1" applyFont="1" applyBorder="1"/>
    <xf numFmtId="3" fontId="3" fillId="0" borderId="12" xfId="5" applyNumberFormat="1" applyFont="1" applyBorder="1" applyAlignment="1"/>
    <xf numFmtId="3" fontId="3" fillId="0" borderId="9" xfId="5" applyNumberFormat="1" applyFont="1" applyBorder="1" applyAlignment="1"/>
    <xf numFmtId="6" fontId="3" fillId="0" borderId="0" xfId="2" applyNumberFormat="1" applyFont="1" applyBorder="1"/>
    <xf numFmtId="3" fontId="3" fillId="0" borderId="0" xfId="2" applyNumberFormat="1" applyFont="1" applyBorder="1" applyAlignment="1">
      <alignment horizontal="right"/>
    </xf>
    <xf numFmtId="6" fontId="3" fillId="0" borderId="0" xfId="2" applyNumberFormat="1" applyFont="1" applyBorder="1" applyAlignment="1"/>
    <xf numFmtId="164" fontId="6" fillId="0" borderId="0" xfId="2" applyNumberFormat="1" applyFont="1" applyBorder="1" applyAlignment="1"/>
    <xf numFmtId="0" fontId="3" fillId="0" borderId="5" xfId="0" applyFont="1" applyFill="1" applyBorder="1" applyAlignment="1"/>
    <xf numFmtId="3" fontId="3" fillId="0" borderId="14" xfId="2" applyNumberFormat="1" applyFont="1" applyFill="1" applyBorder="1" applyAlignment="1">
      <alignment horizontal="right"/>
    </xf>
    <xf numFmtId="3" fontId="3" fillId="0" borderId="5" xfId="2" applyNumberFormat="1" applyFont="1" applyFill="1" applyBorder="1" applyAlignment="1">
      <alignment horizontal="right"/>
    </xf>
    <xf numFmtId="0" fontId="3" fillId="0" borderId="8" xfId="0" applyFont="1" applyFill="1" applyBorder="1" applyAlignment="1"/>
    <xf numFmtId="3" fontId="3" fillId="0" borderId="0" xfId="0" applyNumberFormat="1" applyFont="1" applyBorder="1" applyAlignment="1"/>
    <xf numFmtId="0" fontId="5" fillId="0" borderId="0" xfId="0" applyFont="1" applyFill="1" applyBorder="1" applyAlignment="1"/>
    <xf numFmtId="164" fontId="3" fillId="0" borderId="0" xfId="2" applyNumberFormat="1" applyFont="1" applyFill="1" applyBorder="1" applyAlignment="1"/>
    <xf numFmtId="0" fontId="16" fillId="0" borderId="0" xfId="0" applyFont="1" applyFill="1" applyBorder="1" applyAlignment="1"/>
    <xf numFmtId="0" fontId="4" fillId="0" borderId="0" xfId="0" applyFont="1" applyFill="1" applyBorder="1" applyAlignment="1">
      <alignment horizontal="left" vertical="top" wrapText="1"/>
    </xf>
    <xf numFmtId="0" fontId="11" fillId="0" borderId="2" xfId="0" applyFont="1" applyFill="1" applyBorder="1" applyAlignment="1">
      <alignment horizontal="center"/>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quotePrefix="1" applyFont="1" applyFill="1" applyBorder="1" applyAlignment="1">
      <alignment horizontal="center"/>
    </xf>
    <xf numFmtId="0" fontId="3" fillId="0" borderId="8" xfId="0" applyFont="1" applyFill="1" applyBorder="1" applyAlignment="1">
      <alignment horizontal="center"/>
    </xf>
    <xf numFmtId="0" fontId="3" fillId="0" borderId="12" xfId="0" applyFont="1" applyFill="1" applyBorder="1" applyAlignment="1">
      <alignment horizontal="center"/>
    </xf>
    <xf numFmtId="0" fontId="3" fillId="0" borderId="9" xfId="0" applyFont="1" applyFill="1" applyBorder="1" applyAlignment="1"/>
    <xf numFmtId="3" fontId="3" fillId="0" borderId="9" xfId="5" applyNumberFormat="1" applyFont="1" applyFill="1" applyBorder="1"/>
    <xf numFmtId="3" fontId="3" fillId="0" borderId="12" xfId="5" applyNumberFormat="1" applyFont="1" applyFill="1" applyBorder="1" applyAlignment="1"/>
    <xf numFmtId="3" fontId="3" fillId="0" borderId="9" xfId="5" applyNumberFormat="1" applyFont="1" applyFill="1" applyBorder="1" applyAlignment="1"/>
    <xf numFmtId="6" fontId="3" fillId="0" borderId="0" xfId="2" applyNumberFormat="1" applyFont="1" applyFill="1" applyBorder="1"/>
    <xf numFmtId="3" fontId="3" fillId="0" borderId="0" xfId="2" applyNumberFormat="1" applyFont="1" applyFill="1" applyBorder="1" applyAlignment="1">
      <alignment horizontal="right"/>
    </xf>
    <xf numFmtId="6" fontId="3" fillId="0" borderId="0" xfId="2" applyNumberFormat="1" applyFont="1" applyFill="1" applyBorder="1" applyAlignment="1"/>
    <xf numFmtId="0" fontId="3" fillId="0" borderId="0" xfId="8" applyFont="1" applyBorder="1" applyAlignment="1"/>
    <xf numFmtId="0" fontId="4" fillId="0" borderId="0" xfId="8" applyFont="1" applyBorder="1" applyAlignment="1"/>
    <xf numFmtId="0" fontId="5" fillId="0" borderId="0" xfId="8" applyFont="1" applyBorder="1" applyAlignment="1"/>
    <xf numFmtId="164" fontId="3" fillId="0" borderId="0" xfId="3" applyNumberFormat="1" applyFont="1" applyBorder="1" applyAlignment="1"/>
    <xf numFmtId="0" fontId="16" fillId="0" borderId="0" xfId="8" applyFont="1" applyBorder="1" applyAlignment="1"/>
    <xf numFmtId="0" fontId="4" fillId="0" borderId="0" xfId="8" applyFont="1" applyBorder="1" applyAlignment="1">
      <alignment horizontal="left" vertical="top" wrapText="1"/>
    </xf>
    <xf numFmtId="0" fontId="13" fillId="0" borderId="0" xfId="8" applyFont="1" applyFill="1" applyBorder="1" applyAlignment="1"/>
    <xf numFmtId="0" fontId="6" fillId="0" borderId="0" xfId="8" applyFont="1" applyFill="1" applyBorder="1" applyAlignment="1"/>
    <xf numFmtId="0" fontId="6" fillId="0" borderId="0" xfId="8" applyFont="1" applyBorder="1" applyAlignment="1"/>
    <xf numFmtId="0" fontId="12" fillId="0" borderId="0" xfId="8" applyFont="1" applyFill="1" applyAlignment="1"/>
    <xf numFmtId="0" fontId="11" fillId="0" borderId="2" xfId="8" applyFont="1" applyBorder="1" applyAlignment="1">
      <alignment horizontal="center"/>
    </xf>
    <xf numFmtId="0" fontId="3" fillId="0" borderId="2" xfId="8" applyFont="1" applyBorder="1" applyAlignment="1">
      <alignment horizontal="center" wrapText="1"/>
    </xf>
    <xf numFmtId="0" fontId="3" fillId="0" borderId="3" xfId="8" applyFont="1" applyBorder="1" applyAlignment="1">
      <alignment horizontal="center" wrapText="1"/>
    </xf>
    <xf numFmtId="0" fontId="3" fillId="0" borderId="0" xfId="8" applyFont="1" applyBorder="1" applyAlignment="1">
      <alignment horizontal="center"/>
    </xf>
    <xf numFmtId="0" fontId="3" fillId="0" borderId="8" xfId="8" quotePrefix="1" applyFont="1" applyBorder="1" applyAlignment="1">
      <alignment horizontal="center"/>
    </xf>
    <xf numFmtId="0" fontId="3" fillId="0" borderId="5" xfId="8" applyFont="1" applyBorder="1" applyAlignment="1"/>
    <xf numFmtId="3" fontId="3" fillId="0" borderId="14" xfId="3" applyNumberFormat="1" applyFont="1" applyBorder="1" applyAlignment="1">
      <alignment horizontal="right"/>
    </xf>
    <xf numFmtId="3" fontId="3" fillId="0" borderId="5" xfId="3" applyNumberFormat="1" applyFont="1" applyBorder="1" applyAlignment="1">
      <alignment horizontal="right"/>
    </xf>
    <xf numFmtId="0" fontId="3" fillId="0" borderId="8" xfId="8" applyFont="1" applyBorder="1" applyAlignment="1"/>
    <xf numFmtId="0" fontId="3" fillId="0" borderId="8" xfId="8" applyFont="1" applyBorder="1" applyAlignment="1">
      <alignment horizontal="center"/>
    </xf>
    <xf numFmtId="0" fontId="3" fillId="0" borderId="12" xfId="8" applyFont="1" applyBorder="1" applyAlignment="1">
      <alignment horizontal="center"/>
    </xf>
    <xf numFmtId="0" fontId="3" fillId="0" borderId="9" xfId="8" applyFont="1" applyBorder="1" applyAlignment="1"/>
    <xf numFmtId="3" fontId="3" fillId="0" borderId="9" xfId="6" applyNumberFormat="1" applyFont="1" applyBorder="1"/>
    <xf numFmtId="3" fontId="3" fillId="0" borderId="12" xfId="6" applyNumberFormat="1" applyFont="1" applyBorder="1" applyAlignment="1"/>
    <xf numFmtId="3" fontId="3" fillId="0" borderId="9" xfId="6" applyNumberFormat="1" applyFont="1" applyBorder="1" applyAlignment="1"/>
    <xf numFmtId="6" fontId="3" fillId="0" borderId="0" xfId="3" applyNumberFormat="1" applyFont="1" applyBorder="1"/>
    <xf numFmtId="3" fontId="3" fillId="0" borderId="0" xfId="3" applyNumberFormat="1" applyFont="1" applyBorder="1" applyAlignment="1">
      <alignment horizontal="right"/>
    </xf>
    <xf numFmtId="6" fontId="3" fillId="0" borderId="0" xfId="3" applyNumberFormat="1" applyFont="1" applyBorder="1" applyAlignment="1"/>
    <xf numFmtId="0" fontId="3" fillId="0" borderId="0" xfId="8" applyFont="1" applyBorder="1" applyAlignment="1">
      <alignment horizontal="left" wrapText="1"/>
    </xf>
    <xf numFmtId="0" fontId="3" fillId="0" borderId="5" xfId="0" applyFont="1" applyBorder="1" applyAlignment="1">
      <alignment horizontal="center"/>
    </xf>
    <xf numFmtId="14" fontId="3" fillId="0" borderId="2" xfId="0" applyNumberFormat="1" applyFont="1" applyBorder="1" applyAlignment="1">
      <alignment horizontal="center" wrapText="1"/>
    </xf>
    <xf numFmtId="0" fontId="3" fillId="0" borderId="2" xfId="0" applyFont="1" applyBorder="1" applyAlignment="1">
      <alignment horizontal="left"/>
    </xf>
    <xf numFmtId="0" fontId="18" fillId="0" borderId="0" xfId="7" applyBorder="1" applyAlignment="1"/>
    <xf numFmtId="14" fontId="3" fillId="0" borderId="0" xfId="8" applyNumberFormat="1" applyFont="1" applyBorder="1" applyAlignment="1">
      <alignment horizontal="left" wrapText="1"/>
    </xf>
    <xf numFmtId="0" fontId="12" fillId="0" borderId="0" xfId="0" applyFont="1" applyFill="1" applyAlignment="1"/>
    <xf numFmtId="14" fontId="3" fillId="0" borderId="2" xfId="0" applyNumberFormat="1" applyFont="1" applyFill="1" applyBorder="1" applyAlignment="1">
      <alignment horizontal="center" wrapText="1"/>
    </xf>
    <xf numFmtId="0" fontId="3" fillId="0" borderId="0" xfId="8" applyFont="1" applyFill="1" applyBorder="1" applyAlignment="1"/>
    <xf numFmtId="43" fontId="19" fillId="0" borderId="0" xfId="1" applyFont="1" applyBorder="1" applyAlignment="1"/>
    <xf numFmtId="4" fontId="3" fillId="0" borderId="0" xfId="0" applyNumberFormat="1" applyFont="1" applyBorder="1" applyAlignment="1"/>
    <xf numFmtId="14" fontId="3" fillId="0" borderId="0" xfId="0" applyNumberFormat="1" applyFont="1" applyBorder="1" applyAlignment="1"/>
    <xf numFmtId="43" fontId="3" fillId="0" borderId="0" xfId="1" applyFont="1" applyBorder="1" applyAlignment="1">
      <alignment horizontal="center"/>
    </xf>
    <xf numFmtId="0" fontId="12" fillId="0" borderId="0" xfId="0" applyFont="1" applyFill="1" applyAlignment="1"/>
    <xf numFmtId="0" fontId="22" fillId="0" borderId="0" xfId="8" applyFont="1" applyBorder="1" applyAlignment="1"/>
    <xf numFmtId="6" fontId="3" fillId="0" borderId="7" xfId="2" applyNumberFormat="1" applyFont="1" applyBorder="1"/>
    <xf numFmtId="6" fontId="3" fillId="0" borderId="7" xfId="3" applyNumberFormat="1" applyFont="1" applyBorder="1"/>
    <xf numFmtId="0" fontId="22" fillId="0" borderId="0" xfId="8" applyFont="1" applyBorder="1" applyAlignment="1">
      <alignment horizontal="right"/>
    </xf>
    <xf numFmtId="166" fontId="3" fillId="0" borderId="7" xfId="3" applyNumberFormat="1" applyFont="1" applyBorder="1" applyAlignment="1">
      <alignment horizontal="center"/>
    </xf>
    <xf numFmtId="14" fontId="3" fillId="0" borderId="7" xfId="3" applyNumberFormat="1" applyFont="1" applyBorder="1" applyAlignment="1">
      <alignment horizontal="center"/>
    </xf>
    <xf numFmtId="164" fontId="3" fillId="0" borderId="0" xfId="14" applyNumberFormat="1" applyFont="1" applyBorder="1" applyAlignment="1"/>
    <xf numFmtId="0" fontId="1" fillId="0" borderId="0" xfId="0" applyFont="1" applyFill="1" applyAlignment="1"/>
    <xf numFmtId="0" fontId="3" fillId="0" borderId="0" xfId="13" applyFont="1" applyBorder="1" applyAlignment="1"/>
    <xf numFmtId="0" fontId="6" fillId="0" borderId="0" xfId="13" applyFont="1" applyBorder="1" applyAlignment="1"/>
    <xf numFmtId="3" fontId="3" fillId="0" borderId="16" xfId="14" applyNumberFormat="1" applyFont="1" applyBorder="1" applyAlignment="1">
      <alignment horizontal="right"/>
    </xf>
    <xf numFmtId="3" fontId="3" fillId="0" borderId="14" xfId="14" applyNumberFormat="1" applyFont="1" applyBorder="1" applyAlignment="1">
      <alignment horizontal="right"/>
    </xf>
    <xf numFmtId="3" fontId="3" fillId="0" borderId="8" xfId="14" applyNumberFormat="1" applyFont="1" applyBorder="1" applyAlignment="1">
      <alignment horizontal="right"/>
    </xf>
    <xf numFmtId="3" fontId="3" fillId="0" borderId="5" xfId="14" applyNumberFormat="1" applyFont="1" applyBorder="1" applyAlignment="1">
      <alignment horizontal="right"/>
    </xf>
    <xf numFmtId="3" fontId="3" fillId="0" borderId="12" xfId="17" applyNumberFormat="1" applyFont="1" applyBorder="1" applyAlignment="1"/>
    <xf numFmtId="3" fontId="3" fillId="0" borderId="9" xfId="17" applyNumberFormat="1" applyFont="1" applyBorder="1" applyAlignment="1"/>
    <xf numFmtId="6" fontId="3" fillId="0" borderId="0" xfId="14" applyNumberFormat="1" applyFont="1" applyBorder="1"/>
    <xf numFmtId="6" fontId="3" fillId="0" borderId="0" xfId="14" applyNumberFormat="1" applyFont="1" applyBorder="1" applyAlignment="1"/>
    <xf numFmtId="3" fontId="3" fillId="0" borderId="0" xfId="14" applyNumberFormat="1" applyFont="1" applyBorder="1" applyAlignment="1">
      <alignment horizontal="right"/>
    </xf>
    <xf numFmtId="0" fontId="22" fillId="0" borderId="0" xfId="13" applyFont="1" applyBorder="1" applyAlignment="1"/>
    <xf numFmtId="0" fontId="22" fillId="0" borderId="0" xfId="13" applyFont="1" applyBorder="1" applyAlignment="1">
      <alignment horizontal="right"/>
    </xf>
    <xf numFmtId="6" fontId="3" fillId="0" borderId="7" xfId="14" applyNumberFormat="1" applyFont="1" applyBorder="1"/>
    <xf numFmtId="6" fontId="3" fillId="0" borderId="7" xfId="18" applyNumberFormat="1" applyFont="1" applyBorder="1"/>
    <xf numFmtId="6" fontId="3" fillId="0" borderId="0" xfId="18" applyNumberFormat="1" applyFont="1" applyBorder="1"/>
    <xf numFmtId="14" fontId="3" fillId="0" borderId="7" xfId="18" applyNumberFormat="1" applyFont="1" applyBorder="1" applyAlignment="1"/>
    <xf numFmtId="164" fontId="3" fillId="0" borderId="0" xfId="18" applyNumberFormat="1" applyFont="1" applyBorder="1" applyAlignment="1"/>
    <xf numFmtId="44" fontId="6" fillId="0" borderId="0" xfId="4" applyFont="1" applyBorder="1" applyAlignment="1"/>
    <xf numFmtId="0" fontId="12" fillId="0" borderId="0" xfId="0" applyFont="1" applyFill="1" applyAlignment="1"/>
    <xf numFmtId="0" fontId="3" fillId="0" borderId="0" xfId="8" applyFont="1" applyBorder="1" applyAlignment="1">
      <alignment horizontal="left" wrapText="1"/>
    </xf>
    <xf numFmtId="167" fontId="6" fillId="0" borderId="0" xfId="4" applyNumberFormat="1" applyFont="1" applyBorder="1" applyAlignment="1"/>
    <xf numFmtId="6" fontId="6" fillId="0" borderId="0" xfId="0" applyNumberFormat="1" applyFont="1" applyBorder="1" applyAlignment="1"/>
    <xf numFmtId="167" fontId="6" fillId="0" borderId="0" xfId="4" applyNumberFormat="1" applyFont="1" applyBorder="1" applyAlignment="1">
      <alignment horizontal="center"/>
    </xf>
    <xf numFmtId="165" fontId="3" fillId="0" borderId="7" xfId="0" applyNumberFormat="1" applyFont="1" applyBorder="1" applyAlignment="1">
      <alignment horizontal="center"/>
    </xf>
    <xf numFmtId="0" fontId="3" fillId="0" borderId="16" xfId="0" applyFont="1" applyBorder="1" applyAlignment="1">
      <alignment horizontal="center"/>
    </xf>
    <xf numFmtId="0" fontId="3" fillId="0" borderId="1" xfId="0" applyFont="1" applyBorder="1" applyAlignment="1">
      <alignment horizontal="center"/>
    </xf>
    <xf numFmtId="0" fontId="3" fillId="0" borderId="19" xfId="0" applyFont="1" applyBorder="1" applyAlignment="1">
      <alignment horizontal="center"/>
    </xf>
    <xf numFmtId="164" fontId="3" fillId="0" borderId="2" xfId="1" applyNumberFormat="1" applyFont="1" applyBorder="1" applyAlignment="1">
      <alignment horizontal="center" wrapText="1"/>
    </xf>
    <xf numFmtId="164" fontId="3" fillId="0" borderId="11" xfId="1" applyNumberFormat="1" applyFont="1" applyBorder="1" applyAlignment="1">
      <alignment horizontal="center"/>
    </xf>
    <xf numFmtId="164" fontId="3" fillId="0" borderId="4" xfId="1" applyNumberFormat="1"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4" xfId="0" applyFont="1" applyBorder="1" applyAlignment="1">
      <alignment horizontal="center"/>
    </xf>
    <xf numFmtId="164" fontId="3" fillId="0" borderId="2" xfId="1" applyNumberFormat="1" applyFont="1" applyBorder="1" applyAlignment="1">
      <alignment horizontal="center"/>
    </xf>
    <xf numFmtId="0" fontId="3" fillId="0" borderId="16" xfId="0" applyFont="1" applyBorder="1" applyAlignment="1">
      <alignment horizontal="center" wrapText="1"/>
    </xf>
    <xf numFmtId="0" fontId="6" fillId="0" borderId="0" xfId="0" applyFont="1" applyFill="1" applyBorder="1" applyAlignment="1">
      <alignment wrapText="1"/>
    </xf>
    <xf numFmtId="0" fontId="12" fillId="0" borderId="0" xfId="0" applyFont="1" applyFill="1" applyAlignment="1"/>
    <xf numFmtId="0" fontId="6" fillId="0" borderId="0" xfId="8" applyFont="1" applyFill="1" applyBorder="1" applyAlignment="1">
      <alignment wrapText="1"/>
    </xf>
    <xf numFmtId="0" fontId="12" fillId="0" borderId="0" xfId="8" applyAlignment="1"/>
    <xf numFmtId="0" fontId="3" fillId="0" borderId="0" xfId="8" applyFont="1" applyBorder="1" applyAlignment="1">
      <alignment horizontal="left" wrapText="1"/>
    </xf>
    <xf numFmtId="0" fontId="3" fillId="0" borderId="0" xfId="13" applyFont="1" applyBorder="1" applyAlignment="1">
      <alignment horizontal="left" wrapText="1"/>
    </xf>
  </cellXfs>
  <cellStyles count="19">
    <cellStyle name="Comma" xfId="1" builtinId="3"/>
    <cellStyle name="Comma 2" xfId="2" xr:uid="{00000000-0005-0000-0000-000001000000}"/>
    <cellStyle name="Comma 2 2" xfId="14" xr:uid="{00000000-0005-0000-0000-000002000000}"/>
    <cellStyle name="Comma 3" xfId="3" xr:uid="{00000000-0005-0000-0000-000003000000}"/>
    <cellStyle name="Comma 3 2" xfId="18" xr:uid="{64B4BF2A-199F-4493-80A0-4059DACCE444}"/>
    <cellStyle name="Comma 4" xfId="10" xr:uid="{00000000-0005-0000-0000-000004000000}"/>
    <cellStyle name="Comma 5" xfId="16" xr:uid="{00000000-0005-0000-0000-00003C000000}"/>
    <cellStyle name="Currency" xfId="4" builtinId="4"/>
    <cellStyle name="Currency 2" xfId="5" xr:uid="{00000000-0005-0000-0000-000006000000}"/>
    <cellStyle name="Currency 2 2" xfId="17" xr:uid="{168D1956-0F5D-4190-81CB-7BBF4A777BB5}"/>
    <cellStyle name="Currency 3" xfId="6" xr:uid="{00000000-0005-0000-0000-000007000000}"/>
    <cellStyle name="Currency 4" xfId="11" xr:uid="{00000000-0005-0000-0000-000008000000}"/>
    <cellStyle name="Hyperlink" xfId="7" builtinId="8"/>
    <cellStyle name="Normal" xfId="0" builtinId="0"/>
    <cellStyle name="Normal 2" xfId="8" xr:uid="{00000000-0005-0000-0000-00000B000000}"/>
    <cellStyle name="Normal 2 2" xfId="13" xr:uid="{00000000-0005-0000-0000-00000C000000}"/>
    <cellStyle name="Normal 3" xfId="9" xr:uid="{00000000-0005-0000-0000-00000D000000}"/>
    <cellStyle name="Normal 4" xfId="15" xr:uid="{00000000-0005-0000-0000-00003D000000}"/>
    <cellStyle name="Percent 2" xfId="12"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2</xdr:col>
      <xdr:colOff>762000</xdr:colOff>
      <xdr:row>8</xdr:row>
      <xdr:rowOff>68580</xdr:rowOff>
    </xdr:to>
    <xdr:pic>
      <xdr:nvPicPr>
        <xdr:cNvPr id="1435" name="Picture 9">
          <a:extLst>
            <a:ext uri="{FF2B5EF4-FFF2-40B4-BE49-F238E27FC236}">
              <a16:creationId xmlns:a16="http://schemas.microsoft.com/office/drawing/2014/main" id="{00000000-0008-0000-0000-00009B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17170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144</xdr:row>
      <xdr:rowOff>45720</xdr:rowOff>
    </xdr:from>
    <xdr:to>
      <xdr:col>3</xdr:col>
      <xdr:colOff>205740</xdr:colOff>
      <xdr:row>146</xdr:row>
      <xdr:rowOff>121920</xdr:rowOff>
    </xdr:to>
    <xdr:pic>
      <xdr:nvPicPr>
        <xdr:cNvPr id="1436" name="Picture 2" descr="WBlack Signature">
          <a:extLst>
            <a:ext uri="{FF2B5EF4-FFF2-40B4-BE49-F238E27FC236}">
              <a16:creationId xmlns:a16="http://schemas.microsoft.com/office/drawing/2014/main" id="{00000000-0008-0000-0000-00009C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 y="20322540"/>
          <a:ext cx="187452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10</xdr:row>
      <xdr:rowOff>99060</xdr:rowOff>
    </xdr:to>
    <xdr:pic>
      <xdr:nvPicPr>
        <xdr:cNvPr id="4211" name="Picture 9">
          <a:extLst>
            <a:ext uri="{FF2B5EF4-FFF2-40B4-BE49-F238E27FC236}">
              <a16:creationId xmlns:a16="http://schemas.microsoft.com/office/drawing/2014/main" id="{00000000-0008-0000-0800-000073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189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130</xdr:row>
      <xdr:rowOff>68580</xdr:rowOff>
    </xdr:from>
    <xdr:to>
      <xdr:col>3</xdr:col>
      <xdr:colOff>1130194</xdr:colOff>
      <xdr:row>133</xdr:row>
      <xdr:rowOff>135676</xdr:rowOff>
    </xdr:to>
    <xdr:pic>
      <xdr:nvPicPr>
        <xdr:cNvPr id="3" name="Picture 2">
          <a:extLst>
            <a:ext uri="{FF2B5EF4-FFF2-40B4-BE49-F238E27FC236}">
              <a16:creationId xmlns:a16="http://schemas.microsoft.com/office/drawing/2014/main" id="{E7739A75-2FB6-4B64-978D-DFE2EBBF5E9C}"/>
            </a:ext>
          </a:extLst>
        </xdr:cNvPr>
        <xdr:cNvPicPr>
          <a:picLocks noChangeAspect="1"/>
        </xdr:cNvPicPr>
      </xdr:nvPicPr>
      <xdr:blipFill>
        <a:blip xmlns:r="http://schemas.openxmlformats.org/officeDocument/2006/relationships" r:embed="rId2"/>
        <a:stretch>
          <a:fillRect/>
        </a:stretch>
      </xdr:blipFill>
      <xdr:spPr>
        <a:xfrm>
          <a:off x="1569720" y="17686020"/>
          <a:ext cx="1713124" cy="4633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45720</xdr:colOff>
      <xdr:row>0</xdr:row>
      <xdr:rowOff>0</xdr:rowOff>
    </xdr:from>
    <xdr:to>
      <xdr:col>3</xdr:col>
      <xdr:colOff>655320</xdr:colOff>
      <xdr:row>11</xdr:row>
      <xdr:rowOff>30480</xdr:rowOff>
    </xdr:to>
    <xdr:pic>
      <xdr:nvPicPr>
        <xdr:cNvPr id="12393" name="Picture 9">
          <a:extLst>
            <a:ext uri="{FF2B5EF4-FFF2-40B4-BE49-F238E27FC236}">
              <a16:creationId xmlns:a16="http://schemas.microsoft.com/office/drawing/2014/main" id="{00000000-0008-0000-0900-000069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0"/>
          <a:ext cx="270510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130</xdr:row>
      <xdr:rowOff>83820</xdr:rowOff>
    </xdr:from>
    <xdr:to>
      <xdr:col>3</xdr:col>
      <xdr:colOff>996844</xdr:colOff>
      <xdr:row>133</xdr:row>
      <xdr:rowOff>150916</xdr:rowOff>
    </xdr:to>
    <xdr:pic>
      <xdr:nvPicPr>
        <xdr:cNvPr id="3" name="Picture 2">
          <a:extLst>
            <a:ext uri="{FF2B5EF4-FFF2-40B4-BE49-F238E27FC236}">
              <a16:creationId xmlns:a16="http://schemas.microsoft.com/office/drawing/2014/main" id="{74BB66F5-BEAB-4461-8A6F-EFFC001EB117}"/>
            </a:ext>
          </a:extLst>
        </xdr:cNvPr>
        <xdr:cNvPicPr>
          <a:picLocks noChangeAspect="1"/>
        </xdr:cNvPicPr>
      </xdr:nvPicPr>
      <xdr:blipFill>
        <a:blip xmlns:r="http://schemas.openxmlformats.org/officeDocument/2006/relationships" r:embed="rId2"/>
        <a:stretch>
          <a:fillRect/>
        </a:stretch>
      </xdr:blipFill>
      <xdr:spPr>
        <a:xfrm>
          <a:off x="1432560" y="17701260"/>
          <a:ext cx="1713124" cy="46333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14407" name="Picture 9">
          <a:extLst>
            <a:ext uri="{FF2B5EF4-FFF2-40B4-BE49-F238E27FC236}">
              <a16:creationId xmlns:a16="http://schemas.microsoft.com/office/drawing/2014/main" id="{00000000-0008-0000-0A00-000047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131</xdr:row>
      <xdr:rowOff>57150</xdr:rowOff>
    </xdr:from>
    <xdr:to>
      <xdr:col>3</xdr:col>
      <xdr:colOff>1097462</xdr:colOff>
      <xdr:row>134</xdr:row>
      <xdr:rowOff>140352</xdr:rowOff>
    </xdr:to>
    <xdr:pic>
      <xdr:nvPicPr>
        <xdr:cNvPr id="4" name="Picture 3">
          <a:extLst>
            <a:ext uri="{FF2B5EF4-FFF2-40B4-BE49-F238E27FC236}">
              <a16:creationId xmlns:a16="http://schemas.microsoft.com/office/drawing/2014/main" id="{73604409-F974-42A0-81B7-832B65160DAA}"/>
            </a:ext>
          </a:extLst>
        </xdr:cNvPr>
        <xdr:cNvPicPr>
          <a:picLocks noChangeAspect="1"/>
        </xdr:cNvPicPr>
      </xdr:nvPicPr>
      <xdr:blipFill>
        <a:blip xmlns:r="http://schemas.openxmlformats.org/officeDocument/2006/relationships" r:embed="rId2"/>
        <a:stretch>
          <a:fillRect/>
        </a:stretch>
      </xdr:blipFill>
      <xdr:spPr>
        <a:xfrm>
          <a:off x="1495425" y="19526250"/>
          <a:ext cx="1697537" cy="5118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15431" name="Picture 9">
          <a:extLst>
            <a:ext uri="{FF2B5EF4-FFF2-40B4-BE49-F238E27FC236}">
              <a16:creationId xmlns:a16="http://schemas.microsoft.com/office/drawing/2014/main" id="{00000000-0008-0000-0B00-000047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131</xdr:row>
      <xdr:rowOff>0</xdr:rowOff>
    </xdr:from>
    <xdr:to>
      <xdr:col>3</xdr:col>
      <xdr:colOff>1135562</xdr:colOff>
      <xdr:row>134</xdr:row>
      <xdr:rowOff>83202</xdr:rowOff>
    </xdr:to>
    <xdr:pic>
      <xdr:nvPicPr>
        <xdr:cNvPr id="3" name="Picture 2">
          <a:extLst>
            <a:ext uri="{FF2B5EF4-FFF2-40B4-BE49-F238E27FC236}">
              <a16:creationId xmlns:a16="http://schemas.microsoft.com/office/drawing/2014/main" id="{C872616C-FDD3-4413-B705-C4B82CCFF1ED}"/>
            </a:ext>
          </a:extLst>
        </xdr:cNvPr>
        <xdr:cNvPicPr>
          <a:picLocks noChangeAspect="1"/>
        </xdr:cNvPicPr>
      </xdr:nvPicPr>
      <xdr:blipFill>
        <a:blip xmlns:r="http://schemas.openxmlformats.org/officeDocument/2006/relationships" r:embed="rId2"/>
        <a:stretch>
          <a:fillRect/>
        </a:stretch>
      </xdr:blipFill>
      <xdr:spPr>
        <a:xfrm>
          <a:off x="1533525" y="19469100"/>
          <a:ext cx="1697537" cy="5118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16435" name="Picture 9">
          <a:extLst>
            <a:ext uri="{FF2B5EF4-FFF2-40B4-BE49-F238E27FC236}">
              <a16:creationId xmlns:a16="http://schemas.microsoft.com/office/drawing/2014/main" id="{00000000-0008-0000-0C00-000033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130</xdr:row>
      <xdr:rowOff>68580</xdr:rowOff>
    </xdr:from>
    <xdr:to>
      <xdr:col>3</xdr:col>
      <xdr:colOff>989224</xdr:colOff>
      <xdr:row>133</xdr:row>
      <xdr:rowOff>135676</xdr:rowOff>
    </xdr:to>
    <xdr:pic>
      <xdr:nvPicPr>
        <xdr:cNvPr id="3" name="Picture 2">
          <a:extLst>
            <a:ext uri="{FF2B5EF4-FFF2-40B4-BE49-F238E27FC236}">
              <a16:creationId xmlns:a16="http://schemas.microsoft.com/office/drawing/2014/main" id="{21D92B3A-1890-473B-AD41-B65B73B330FE}"/>
            </a:ext>
          </a:extLst>
        </xdr:cNvPr>
        <xdr:cNvPicPr>
          <a:picLocks noChangeAspect="1"/>
        </xdr:cNvPicPr>
      </xdr:nvPicPr>
      <xdr:blipFill>
        <a:blip xmlns:r="http://schemas.openxmlformats.org/officeDocument/2006/relationships" r:embed="rId2"/>
        <a:stretch>
          <a:fillRect/>
        </a:stretch>
      </xdr:blipFill>
      <xdr:spPr>
        <a:xfrm>
          <a:off x="1424940" y="17686020"/>
          <a:ext cx="1713124" cy="46333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0510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130</xdr:row>
      <xdr:rowOff>60960</xdr:rowOff>
    </xdr:from>
    <xdr:to>
      <xdr:col>3</xdr:col>
      <xdr:colOff>1103524</xdr:colOff>
      <xdr:row>133</xdr:row>
      <xdr:rowOff>128056</xdr:rowOff>
    </xdr:to>
    <xdr:pic>
      <xdr:nvPicPr>
        <xdr:cNvPr id="3" name="Picture 2">
          <a:extLst>
            <a:ext uri="{FF2B5EF4-FFF2-40B4-BE49-F238E27FC236}">
              <a16:creationId xmlns:a16="http://schemas.microsoft.com/office/drawing/2014/main" id="{9907482B-79F8-4EA5-9687-BB21B7B9BF5F}"/>
            </a:ext>
          </a:extLst>
        </xdr:cNvPr>
        <xdr:cNvPicPr>
          <a:picLocks noChangeAspect="1"/>
        </xdr:cNvPicPr>
      </xdr:nvPicPr>
      <xdr:blipFill>
        <a:blip xmlns:r="http://schemas.openxmlformats.org/officeDocument/2006/relationships" r:embed="rId2"/>
        <a:stretch>
          <a:fillRect/>
        </a:stretch>
      </xdr:blipFill>
      <xdr:spPr>
        <a:xfrm>
          <a:off x="1539240" y="17678400"/>
          <a:ext cx="1713124" cy="46333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0510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130</xdr:row>
      <xdr:rowOff>99060</xdr:rowOff>
    </xdr:from>
    <xdr:to>
      <xdr:col>3</xdr:col>
      <xdr:colOff>1103524</xdr:colOff>
      <xdr:row>133</xdr:row>
      <xdr:rowOff>166156</xdr:rowOff>
    </xdr:to>
    <xdr:pic>
      <xdr:nvPicPr>
        <xdr:cNvPr id="3" name="Picture 2">
          <a:extLst>
            <a:ext uri="{FF2B5EF4-FFF2-40B4-BE49-F238E27FC236}">
              <a16:creationId xmlns:a16="http://schemas.microsoft.com/office/drawing/2014/main" id="{0B3B31DD-7856-43F5-81BD-AF006268C2D8}"/>
            </a:ext>
          </a:extLst>
        </xdr:cNvPr>
        <xdr:cNvPicPr>
          <a:picLocks noChangeAspect="1"/>
        </xdr:cNvPicPr>
      </xdr:nvPicPr>
      <xdr:blipFill>
        <a:blip xmlns:r="http://schemas.openxmlformats.org/officeDocument/2006/relationships" r:embed="rId2"/>
        <a:stretch>
          <a:fillRect/>
        </a:stretch>
      </xdr:blipFill>
      <xdr:spPr>
        <a:xfrm>
          <a:off x="1539240" y="17716500"/>
          <a:ext cx="1713124" cy="46333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F8417FCB-43B7-463B-A1F5-CB3612CFA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CA2F54F8-28D0-425E-B2D7-DE9E9B3BD4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FB1CF58C-4D80-43EA-AC4C-4A04DC1E4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205740</xdr:colOff>
      <xdr:row>128</xdr:row>
      <xdr:rowOff>60960</xdr:rowOff>
    </xdr:from>
    <xdr:to>
      <xdr:col>3</xdr:col>
      <xdr:colOff>1187344</xdr:colOff>
      <xdr:row>131</xdr:row>
      <xdr:rowOff>135676</xdr:rowOff>
    </xdr:to>
    <xdr:pic>
      <xdr:nvPicPr>
        <xdr:cNvPr id="3" name="Picture 2">
          <a:extLst>
            <a:ext uri="{FF2B5EF4-FFF2-40B4-BE49-F238E27FC236}">
              <a16:creationId xmlns:a16="http://schemas.microsoft.com/office/drawing/2014/main" id="{AC4789BA-4079-4418-BD36-953A683A623B}"/>
            </a:ext>
          </a:extLst>
        </xdr:cNvPr>
        <xdr:cNvPicPr>
          <a:picLocks noChangeAspect="1"/>
        </xdr:cNvPicPr>
      </xdr:nvPicPr>
      <xdr:blipFill>
        <a:blip xmlns:r="http://schemas.openxmlformats.org/officeDocument/2006/relationships" r:embed="rId2"/>
        <a:stretch>
          <a:fillRect/>
        </a:stretch>
      </xdr:blipFill>
      <xdr:spPr>
        <a:xfrm>
          <a:off x="1623060" y="17678400"/>
          <a:ext cx="1713124" cy="463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207818</xdr:colOff>
      <xdr:row>130</xdr:row>
      <xdr:rowOff>96982</xdr:rowOff>
    </xdr:from>
    <xdr:to>
      <xdr:col>3</xdr:col>
      <xdr:colOff>1186651</xdr:colOff>
      <xdr:row>133</xdr:row>
      <xdr:rowOff>158537</xdr:rowOff>
    </xdr:to>
    <xdr:pic>
      <xdr:nvPicPr>
        <xdr:cNvPr id="3" name="Picture 2">
          <a:extLst>
            <a:ext uri="{FF2B5EF4-FFF2-40B4-BE49-F238E27FC236}">
              <a16:creationId xmlns:a16="http://schemas.microsoft.com/office/drawing/2014/main" id="{64D187C9-4F86-42E1-9176-0757C51C3590}"/>
            </a:ext>
          </a:extLst>
        </xdr:cNvPr>
        <xdr:cNvPicPr>
          <a:picLocks noChangeAspect="1"/>
        </xdr:cNvPicPr>
      </xdr:nvPicPr>
      <xdr:blipFill>
        <a:blip xmlns:r="http://schemas.openxmlformats.org/officeDocument/2006/relationships" r:embed="rId1"/>
        <a:stretch>
          <a:fillRect/>
        </a:stretch>
      </xdr:blipFill>
      <xdr:spPr>
        <a:xfrm>
          <a:off x="1565563" y="17955491"/>
          <a:ext cx="1713124" cy="463336"/>
        </a:xfrm>
        <a:prstGeom prst="rect">
          <a:avLst/>
        </a:prstGeom>
      </xdr:spPr>
    </xdr:pic>
    <xdr:clientData/>
  </xdr:twoCellAnchor>
  <xdr:twoCellAnchor>
    <xdr:from>
      <xdr:col>0</xdr:col>
      <xdr:colOff>7620</xdr:colOff>
      <xdr:row>0</xdr:row>
      <xdr:rowOff>0</xdr:rowOff>
    </xdr:from>
    <xdr:to>
      <xdr:col>3</xdr:col>
      <xdr:colOff>762000</xdr:colOff>
      <xdr:row>11</xdr:row>
      <xdr:rowOff>22860</xdr:rowOff>
    </xdr:to>
    <xdr:pic>
      <xdr:nvPicPr>
        <xdr:cNvPr id="10348" name="Picture 9">
          <a:extLst>
            <a:ext uri="{FF2B5EF4-FFF2-40B4-BE49-F238E27FC236}">
              <a16:creationId xmlns:a16="http://schemas.microsoft.com/office/drawing/2014/main" id="{00000000-0008-0000-0100-00006C2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 y="0"/>
          <a:ext cx="284226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144780</xdr:rowOff>
    </xdr:to>
    <xdr:pic>
      <xdr:nvPicPr>
        <xdr:cNvPr id="9327" name="Picture 9">
          <a:extLst>
            <a:ext uri="{FF2B5EF4-FFF2-40B4-BE49-F238E27FC236}">
              <a16:creationId xmlns:a16="http://schemas.microsoft.com/office/drawing/2014/main" id="{00000000-0008-0000-0200-00006F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11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144780</xdr:colOff>
      <xdr:row>130</xdr:row>
      <xdr:rowOff>76200</xdr:rowOff>
    </xdr:from>
    <xdr:to>
      <xdr:col>3</xdr:col>
      <xdr:colOff>1126384</xdr:colOff>
      <xdr:row>133</xdr:row>
      <xdr:rowOff>143296</xdr:rowOff>
    </xdr:to>
    <xdr:pic>
      <xdr:nvPicPr>
        <xdr:cNvPr id="2" name="Picture 1">
          <a:extLst>
            <a:ext uri="{FF2B5EF4-FFF2-40B4-BE49-F238E27FC236}">
              <a16:creationId xmlns:a16="http://schemas.microsoft.com/office/drawing/2014/main" id="{D20282A2-059A-49E5-A40E-CAB1238618E3}"/>
            </a:ext>
          </a:extLst>
        </xdr:cNvPr>
        <xdr:cNvPicPr>
          <a:picLocks noChangeAspect="1"/>
        </xdr:cNvPicPr>
      </xdr:nvPicPr>
      <xdr:blipFill>
        <a:blip xmlns:r="http://schemas.openxmlformats.org/officeDocument/2006/relationships" r:embed="rId2"/>
        <a:stretch>
          <a:fillRect/>
        </a:stretch>
      </xdr:blipFill>
      <xdr:spPr>
        <a:xfrm>
          <a:off x="1562100" y="17724120"/>
          <a:ext cx="1713124" cy="463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7620</xdr:rowOff>
    </xdr:to>
    <xdr:pic>
      <xdr:nvPicPr>
        <xdr:cNvPr id="8307" name="Picture 9">
          <a:extLst>
            <a:ext uri="{FF2B5EF4-FFF2-40B4-BE49-F238E27FC236}">
              <a16:creationId xmlns:a16="http://schemas.microsoft.com/office/drawing/2014/main" id="{00000000-0008-0000-0300-000073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71800" cy="1973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xdr:colOff>
      <xdr:row>130</xdr:row>
      <xdr:rowOff>60960</xdr:rowOff>
    </xdr:from>
    <xdr:to>
      <xdr:col>3</xdr:col>
      <xdr:colOff>1034944</xdr:colOff>
      <xdr:row>133</xdr:row>
      <xdr:rowOff>128056</xdr:rowOff>
    </xdr:to>
    <xdr:pic>
      <xdr:nvPicPr>
        <xdr:cNvPr id="3" name="Picture 2">
          <a:extLst>
            <a:ext uri="{FF2B5EF4-FFF2-40B4-BE49-F238E27FC236}">
              <a16:creationId xmlns:a16="http://schemas.microsoft.com/office/drawing/2014/main" id="{807226AC-D5B3-46F7-A1A6-4C3F5D3BF0A4}"/>
            </a:ext>
          </a:extLst>
        </xdr:cNvPr>
        <xdr:cNvPicPr>
          <a:picLocks noChangeAspect="1"/>
        </xdr:cNvPicPr>
      </xdr:nvPicPr>
      <xdr:blipFill>
        <a:blip xmlns:r="http://schemas.openxmlformats.org/officeDocument/2006/relationships" r:embed="rId2"/>
        <a:stretch>
          <a:fillRect/>
        </a:stretch>
      </xdr:blipFill>
      <xdr:spPr>
        <a:xfrm>
          <a:off x="1539240" y="17678400"/>
          <a:ext cx="1713124" cy="463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137160</xdr:rowOff>
    </xdr:to>
    <xdr:pic>
      <xdr:nvPicPr>
        <xdr:cNvPr id="7283" name="Picture 9">
          <a:extLst>
            <a:ext uri="{FF2B5EF4-FFF2-40B4-BE49-F238E27FC236}">
              <a16:creationId xmlns:a16="http://schemas.microsoft.com/office/drawing/2014/main" id="{00000000-0008-0000-0400-000073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103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130</xdr:row>
      <xdr:rowOff>38100</xdr:rowOff>
    </xdr:from>
    <xdr:to>
      <xdr:col>3</xdr:col>
      <xdr:colOff>1095904</xdr:colOff>
      <xdr:row>133</xdr:row>
      <xdr:rowOff>105196</xdr:rowOff>
    </xdr:to>
    <xdr:pic>
      <xdr:nvPicPr>
        <xdr:cNvPr id="2" name="Picture 1">
          <a:extLst>
            <a:ext uri="{FF2B5EF4-FFF2-40B4-BE49-F238E27FC236}">
              <a16:creationId xmlns:a16="http://schemas.microsoft.com/office/drawing/2014/main" id="{AB0129D7-F3E9-470A-A6E6-194C2DD685A4}"/>
            </a:ext>
          </a:extLst>
        </xdr:cNvPr>
        <xdr:cNvPicPr>
          <a:picLocks noChangeAspect="1"/>
        </xdr:cNvPicPr>
      </xdr:nvPicPr>
      <xdr:blipFill>
        <a:blip xmlns:r="http://schemas.openxmlformats.org/officeDocument/2006/relationships" r:embed="rId2"/>
        <a:stretch>
          <a:fillRect/>
        </a:stretch>
      </xdr:blipFill>
      <xdr:spPr>
        <a:xfrm>
          <a:off x="1531620" y="17693640"/>
          <a:ext cx="1713124" cy="463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38100</xdr:rowOff>
    </xdr:to>
    <xdr:pic>
      <xdr:nvPicPr>
        <xdr:cNvPr id="6259" name="Picture 9">
          <a:extLst>
            <a:ext uri="{FF2B5EF4-FFF2-40B4-BE49-F238E27FC236}">
              <a16:creationId xmlns:a16="http://schemas.microsoft.com/office/drawing/2014/main" id="{00000000-0008-0000-0500-000073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00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130</xdr:row>
      <xdr:rowOff>68580</xdr:rowOff>
    </xdr:from>
    <xdr:to>
      <xdr:col>3</xdr:col>
      <xdr:colOff>1103524</xdr:colOff>
      <xdr:row>133</xdr:row>
      <xdr:rowOff>135676</xdr:rowOff>
    </xdr:to>
    <xdr:pic>
      <xdr:nvPicPr>
        <xdr:cNvPr id="3" name="Picture 2">
          <a:extLst>
            <a:ext uri="{FF2B5EF4-FFF2-40B4-BE49-F238E27FC236}">
              <a16:creationId xmlns:a16="http://schemas.microsoft.com/office/drawing/2014/main" id="{BFCBB3E4-170D-4783-AE2F-842806B75CED}"/>
            </a:ext>
          </a:extLst>
        </xdr:cNvPr>
        <xdr:cNvPicPr>
          <a:picLocks noChangeAspect="1"/>
        </xdr:cNvPicPr>
      </xdr:nvPicPr>
      <xdr:blipFill>
        <a:blip xmlns:r="http://schemas.openxmlformats.org/officeDocument/2006/relationships" r:embed="rId2"/>
        <a:stretch>
          <a:fillRect/>
        </a:stretch>
      </xdr:blipFill>
      <xdr:spPr>
        <a:xfrm>
          <a:off x="1539240" y="17724120"/>
          <a:ext cx="1713124" cy="4633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22860</xdr:rowOff>
    </xdr:to>
    <xdr:pic>
      <xdr:nvPicPr>
        <xdr:cNvPr id="5235" name="Picture 9">
          <a:extLst>
            <a:ext uri="{FF2B5EF4-FFF2-40B4-BE49-F238E27FC236}">
              <a16:creationId xmlns:a16="http://schemas.microsoft.com/office/drawing/2014/main" id="{00000000-0008-0000-0600-000073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130</xdr:row>
      <xdr:rowOff>60960</xdr:rowOff>
    </xdr:from>
    <xdr:to>
      <xdr:col>3</xdr:col>
      <xdr:colOff>1103524</xdr:colOff>
      <xdr:row>133</xdr:row>
      <xdr:rowOff>128056</xdr:rowOff>
    </xdr:to>
    <xdr:pic>
      <xdr:nvPicPr>
        <xdr:cNvPr id="3" name="Picture 2">
          <a:extLst>
            <a:ext uri="{FF2B5EF4-FFF2-40B4-BE49-F238E27FC236}">
              <a16:creationId xmlns:a16="http://schemas.microsoft.com/office/drawing/2014/main" id="{4955B8B8-3663-4B84-930D-182307EBD236}"/>
            </a:ext>
          </a:extLst>
        </xdr:cNvPr>
        <xdr:cNvPicPr>
          <a:picLocks noChangeAspect="1"/>
        </xdr:cNvPicPr>
      </xdr:nvPicPr>
      <xdr:blipFill>
        <a:blip xmlns:r="http://schemas.openxmlformats.org/officeDocument/2006/relationships" r:embed="rId2"/>
        <a:stretch>
          <a:fillRect/>
        </a:stretch>
      </xdr:blipFill>
      <xdr:spPr>
        <a:xfrm>
          <a:off x="1539240" y="17716500"/>
          <a:ext cx="1713124" cy="4633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60960</xdr:rowOff>
    </xdr:to>
    <xdr:pic>
      <xdr:nvPicPr>
        <xdr:cNvPr id="3250" name="Picture 9">
          <a:extLst>
            <a:ext uri="{FF2B5EF4-FFF2-40B4-BE49-F238E27FC236}">
              <a16:creationId xmlns:a16="http://schemas.microsoft.com/office/drawing/2014/main" id="{00000000-0008-0000-0700-0000B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02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xdr:colOff>
      <xdr:row>130</xdr:row>
      <xdr:rowOff>60960</xdr:rowOff>
    </xdr:from>
    <xdr:to>
      <xdr:col>3</xdr:col>
      <xdr:colOff>1088284</xdr:colOff>
      <xdr:row>133</xdr:row>
      <xdr:rowOff>128056</xdr:rowOff>
    </xdr:to>
    <xdr:pic>
      <xdr:nvPicPr>
        <xdr:cNvPr id="2" name="Picture 1">
          <a:extLst>
            <a:ext uri="{FF2B5EF4-FFF2-40B4-BE49-F238E27FC236}">
              <a16:creationId xmlns:a16="http://schemas.microsoft.com/office/drawing/2014/main" id="{2BB146EE-63A5-49C3-94F7-9BDA8C5F6993}"/>
            </a:ext>
          </a:extLst>
        </xdr:cNvPr>
        <xdr:cNvPicPr>
          <a:picLocks noChangeAspect="1"/>
        </xdr:cNvPicPr>
      </xdr:nvPicPr>
      <xdr:blipFill>
        <a:blip xmlns:r="http://schemas.openxmlformats.org/officeDocument/2006/relationships" r:embed="rId2"/>
        <a:stretch>
          <a:fillRect/>
        </a:stretch>
      </xdr:blipFill>
      <xdr:spPr>
        <a:xfrm>
          <a:off x="1524000" y="17716500"/>
          <a:ext cx="1713124" cy="4633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10</xdr:row>
      <xdr:rowOff>99060</xdr:rowOff>
    </xdr:to>
    <xdr:pic>
      <xdr:nvPicPr>
        <xdr:cNvPr id="2" name="Picture 9">
          <a:extLst>
            <a:ext uri="{FF2B5EF4-FFF2-40B4-BE49-F238E27FC236}">
              <a16:creationId xmlns:a16="http://schemas.microsoft.com/office/drawing/2014/main" id="{26B05C7D-70FD-4A24-B4E7-EF51CC2DC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849880" cy="1861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130</xdr:row>
      <xdr:rowOff>68580</xdr:rowOff>
    </xdr:from>
    <xdr:to>
      <xdr:col>3</xdr:col>
      <xdr:colOff>1130194</xdr:colOff>
      <xdr:row>133</xdr:row>
      <xdr:rowOff>135676</xdr:rowOff>
    </xdr:to>
    <xdr:pic>
      <xdr:nvPicPr>
        <xdr:cNvPr id="3" name="Picture 2">
          <a:extLst>
            <a:ext uri="{FF2B5EF4-FFF2-40B4-BE49-F238E27FC236}">
              <a16:creationId xmlns:a16="http://schemas.microsoft.com/office/drawing/2014/main" id="{C21D4D44-42D7-4C6C-BA1A-22F11251D8BB}"/>
            </a:ext>
          </a:extLst>
        </xdr:cNvPr>
        <xdr:cNvPicPr>
          <a:picLocks noChangeAspect="1"/>
        </xdr:cNvPicPr>
      </xdr:nvPicPr>
      <xdr:blipFill>
        <a:blip xmlns:r="http://schemas.openxmlformats.org/officeDocument/2006/relationships" r:embed="rId2"/>
        <a:stretch>
          <a:fillRect/>
        </a:stretch>
      </xdr:blipFill>
      <xdr:spPr>
        <a:xfrm>
          <a:off x="1533525" y="19385280"/>
          <a:ext cx="1692169" cy="5052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ncchildcare.dhhs.state.nc.us/general/home.asp"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ncchildcare.dhhs.state.nc.us/general/home.asp"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ncchildcare.dhhs.state.nc.us/general/home.asp"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U156"/>
  <sheetViews>
    <sheetView zoomScale="125" zoomScaleNormal="125" workbookViewId="0">
      <selection activeCell="E9" sqref="E9"/>
    </sheetView>
  </sheetViews>
  <sheetFormatPr defaultColWidth="9.140625" defaultRowHeight="11.25" x14ac:dyDescent="0.2"/>
  <cols>
    <col min="1" max="1" width="6.140625" style="1" customWidth="1"/>
    <col min="2" max="2" width="14.5703125" style="1" customWidth="1"/>
    <col min="3" max="3" width="11.42578125" style="1" customWidth="1"/>
    <col min="4" max="4" width="10" style="1" customWidth="1"/>
    <col min="5" max="5" width="11" style="1" customWidth="1"/>
    <col min="6" max="6" width="0.7109375" style="1" hidden="1" customWidth="1"/>
    <col min="7" max="9" width="8.28515625" style="1" customWidth="1"/>
    <col min="10" max="10" width="11.85546875" style="44" customWidth="1"/>
    <col min="11" max="11" width="10.42578125" style="1" customWidth="1"/>
    <col min="12" max="12" width="12" style="1" bestFit="1" customWidth="1"/>
    <col min="13" max="16384" width="9.140625" style="1"/>
  </cols>
  <sheetData>
    <row r="1" spans="1:14" ht="18.75" customHeight="1" x14ac:dyDescent="0.25">
      <c r="C1" s="2"/>
      <c r="E1" s="3" t="s">
        <v>113</v>
      </c>
    </row>
    <row r="2" spans="1:14" ht="18" customHeight="1" x14ac:dyDescent="0.2">
      <c r="C2" s="2"/>
      <c r="E2" s="4" t="s">
        <v>129</v>
      </c>
      <c r="H2" s="70" t="s">
        <v>130</v>
      </c>
    </row>
    <row r="3" spans="1:14" ht="12.75" x14ac:dyDescent="0.2">
      <c r="B3" s="5"/>
      <c r="E3" s="4" t="s">
        <v>139</v>
      </c>
    </row>
    <row r="4" spans="1:14" ht="12.75" x14ac:dyDescent="0.2">
      <c r="E4" s="4" t="s">
        <v>138</v>
      </c>
    </row>
    <row r="6" spans="1:14" ht="12.75" x14ac:dyDescent="0.2">
      <c r="E6" s="6" t="s">
        <v>104</v>
      </c>
    </row>
    <row r="7" spans="1:14" ht="12.75" x14ac:dyDescent="0.2">
      <c r="E7" s="4" t="s">
        <v>140</v>
      </c>
    </row>
    <row r="8" spans="1:14" ht="12.75" x14ac:dyDescent="0.2">
      <c r="E8" s="4" t="s">
        <v>141</v>
      </c>
    </row>
    <row r="9" spans="1:14" x14ac:dyDescent="0.2">
      <c r="H9" s="7"/>
    </row>
    <row r="11" spans="1:14" ht="30.75" customHeight="1" x14ac:dyDescent="0.2">
      <c r="C11" s="198" t="s">
        <v>109</v>
      </c>
      <c r="D11" s="189"/>
      <c r="E11" s="190"/>
      <c r="F11" s="9"/>
      <c r="G11" s="188" t="s">
        <v>108</v>
      </c>
      <c r="H11" s="189"/>
      <c r="I11" s="190"/>
      <c r="J11" s="188" t="s">
        <v>114</v>
      </c>
      <c r="K11" s="189"/>
      <c r="L11" s="190"/>
    </row>
    <row r="12" spans="1:14" s="13" customFormat="1" x14ac:dyDescent="0.2">
      <c r="A12" s="40" t="s">
        <v>115</v>
      </c>
      <c r="B12" s="10" t="s">
        <v>1</v>
      </c>
      <c r="C12" s="10" t="s">
        <v>110</v>
      </c>
      <c r="D12" s="11" t="s">
        <v>111</v>
      </c>
      <c r="E12" s="11" t="s">
        <v>0</v>
      </c>
      <c r="F12" s="8"/>
      <c r="G12" s="10" t="s">
        <v>110</v>
      </c>
      <c r="H12" s="11" t="s">
        <v>111</v>
      </c>
      <c r="I12" s="39" t="s">
        <v>0</v>
      </c>
      <c r="J12" s="17" t="s">
        <v>110</v>
      </c>
      <c r="K12" s="11" t="s">
        <v>111</v>
      </c>
      <c r="L12" s="12" t="s">
        <v>0</v>
      </c>
    </row>
    <row r="13" spans="1:14" x14ac:dyDescent="0.2">
      <c r="A13" s="41" t="s">
        <v>116</v>
      </c>
      <c r="B13" s="14" t="s">
        <v>2</v>
      </c>
      <c r="C13" s="57">
        <v>0</v>
      </c>
      <c r="D13" s="52">
        <v>0</v>
      </c>
      <c r="E13" s="53">
        <f>C13+D13</f>
        <v>0</v>
      </c>
      <c r="F13" s="54"/>
      <c r="G13" s="57">
        <v>0</v>
      </c>
      <c r="H13" s="52">
        <v>0</v>
      </c>
      <c r="I13" s="55">
        <v>0</v>
      </c>
      <c r="J13" s="56">
        <f>C13+G13</f>
        <v>0</v>
      </c>
      <c r="K13" s="57">
        <f>D13+H13</f>
        <v>0</v>
      </c>
      <c r="L13" s="52">
        <f>SUM(J13:K13)</f>
        <v>0</v>
      </c>
      <c r="N13" s="49"/>
    </row>
    <row r="14" spans="1:14" x14ac:dyDescent="0.2">
      <c r="A14" s="41" t="s">
        <v>117</v>
      </c>
      <c r="B14" s="14" t="s">
        <v>3</v>
      </c>
      <c r="C14" s="57">
        <v>0</v>
      </c>
      <c r="D14" s="57">
        <v>0</v>
      </c>
      <c r="E14" s="53">
        <f>C14+D14</f>
        <v>0</v>
      </c>
      <c r="F14" s="54"/>
      <c r="G14" s="57">
        <v>0</v>
      </c>
      <c r="H14" s="57">
        <v>0</v>
      </c>
      <c r="I14" s="56">
        <v>0</v>
      </c>
      <c r="J14" s="56">
        <f t="shared" ref="J14:J59" si="0">C14+G14</f>
        <v>0</v>
      </c>
      <c r="K14" s="57">
        <f t="shared" ref="K14:K59" si="1">D14+H14</f>
        <v>0</v>
      </c>
      <c r="L14" s="57">
        <f t="shared" ref="L14:L59" si="2">SUM(J14:K14)</f>
        <v>0</v>
      </c>
    </row>
    <row r="15" spans="1:14" x14ac:dyDescent="0.2">
      <c r="A15" s="41" t="s">
        <v>118</v>
      </c>
      <c r="B15" s="14" t="s">
        <v>4</v>
      </c>
      <c r="C15" s="57">
        <v>0</v>
      </c>
      <c r="D15" s="57">
        <v>0</v>
      </c>
      <c r="E15" s="53">
        <f t="shared" ref="E15:E59" si="3">C15+D15</f>
        <v>0</v>
      </c>
      <c r="F15" s="54"/>
      <c r="G15" s="57">
        <v>0</v>
      </c>
      <c r="H15" s="57">
        <v>0</v>
      </c>
      <c r="I15" s="56">
        <v>0</v>
      </c>
      <c r="J15" s="56">
        <f t="shared" si="0"/>
        <v>0</v>
      </c>
      <c r="K15" s="57">
        <f t="shared" si="1"/>
        <v>0</v>
      </c>
      <c r="L15" s="57">
        <f t="shared" si="2"/>
        <v>0</v>
      </c>
    </row>
    <row r="16" spans="1:14" x14ac:dyDescent="0.2">
      <c r="A16" s="41" t="s">
        <v>119</v>
      </c>
      <c r="B16" s="14" t="s">
        <v>5</v>
      </c>
      <c r="C16" s="57">
        <v>0</v>
      </c>
      <c r="D16" s="57">
        <v>0</v>
      </c>
      <c r="E16" s="53">
        <f t="shared" si="3"/>
        <v>0</v>
      </c>
      <c r="F16" s="54"/>
      <c r="G16" s="57">
        <v>0</v>
      </c>
      <c r="H16" s="57">
        <v>0</v>
      </c>
      <c r="I16" s="56">
        <v>0</v>
      </c>
      <c r="J16" s="56">
        <f t="shared" si="0"/>
        <v>0</v>
      </c>
      <c r="K16" s="57">
        <f t="shared" si="1"/>
        <v>0</v>
      </c>
      <c r="L16" s="57">
        <f t="shared" si="2"/>
        <v>0</v>
      </c>
    </row>
    <row r="17" spans="1:12" x14ac:dyDescent="0.2">
      <c r="A17" s="41" t="s">
        <v>120</v>
      </c>
      <c r="B17" s="14" t="s">
        <v>6</v>
      </c>
      <c r="C17" s="57">
        <v>0</v>
      </c>
      <c r="D17" s="57">
        <v>0</v>
      </c>
      <c r="E17" s="53">
        <f t="shared" si="3"/>
        <v>0</v>
      </c>
      <c r="F17" s="54"/>
      <c r="G17" s="57">
        <v>0</v>
      </c>
      <c r="H17" s="57">
        <v>0</v>
      </c>
      <c r="I17" s="56">
        <v>0</v>
      </c>
      <c r="J17" s="56">
        <f t="shared" si="0"/>
        <v>0</v>
      </c>
      <c r="K17" s="57">
        <f t="shared" si="1"/>
        <v>0</v>
      </c>
      <c r="L17" s="57">
        <f t="shared" si="2"/>
        <v>0</v>
      </c>
    </row>
    <row r="18" spans="1:12" x14ac:dyDescent="0.2">
      <c r="A18" s="41" t="s">
        <v>121</v>
      </c>
      <c r="B18" s="14" t="s">
        <v>7</v>
      </c>
      <c r="C18" s="57">
        <v>0</v>
      </c>
      <c r="D18" s="57">
        <v>0</v>
      </c>
      <c r="E18" s="53">
        <f t="shared" si="3"/>
        <v>0</v>
      </c>
      <c r="F18" s="54"/>
      <c r="G18" s="57">
        <v>0</v>
      </c>
      <c r="H18" s="57">
        <v>0</v>
      </c>
      <c r="I18" s="56">
        <v>0</v>
      </c>
      <c r="J18" s="56">
        <f t="shared" si="0"/>
        <v>0</v>
      </c>
      <c r="K18" s="57">
        <f t="shared" si="1"/>
        <v>0</v>
      </c>
      <c r="L18" s="57">
        <f t="shared" si="2"/>
        <v>0</v>
      </c>
    </row>
    <row r="19" spans="1:12" x14ac:dyDescent="0.2">
      <c r="A19" s="41" t="s">
        <v>122</v>
      </c>
      <c r="B19" s="14" t="s">
        <v>8</v>
      </c>
      <c r="C19" s="57">
        <v>0</v>
      </c>
      <c r="D19" s="57">
        <v>0</v>
      </c>
      <c r="E19" s="53">
        <f t="shared" si="3"/>
        <v>0</v>
      </c>
      <c r="F19" s="54"/>
      <c r="G19" s="57">
        <v>0</v>
      </c>
      <c r="H19" s="57">
        <v>0</v>
      </c>
      <c r="I19" s="56">
        <v>0</v>
      </c>
      <c r="J19" s="56">
        <f t="shared" si="0"/>
        <v>0</v>
      </c>
      <c r="K19" s="57">
        <f t="shared" si="1"/>
        <v>0</v>
      </c>
      <c r="L19" s="57">
        <f t="shared" si="2"/>
        <v>0</v>
      </c>
    </row>
    <row r="20" spans="1:12" x14ac:dyDescent="0.2">
      <c r="A20" s="41" t="s">
        <v>123</v>
      </c>
      <c r="B20" s="14" t="s">
        <v>9</v>
      </c>
      <c r="C20" s="57">
        <v>0</v>
      </c>
      <c r="D20" s="57">
        <v>0</v>
      </c>
      <c r="E20" s="53">
        <f t="shared" si="3"/>
        <v>0</v>
      </c>
      <c r="F20" s="54"/>
      <c r="G20" s="57">
        <v>0</v>
      </c>
      <c r="H20" s="57">
        <v>0</v>
      </c>
      <c r="I20" s="56">
        <v>0</v>
      </c>
      <c r="J20" s="56">
        <f t="shared" si="0"/>
        <v>0</v>
      </c>
      <c r="K20" s="57">
        <f t="shared" si="1"/>
        <v>0</v>
      </c>
      <c r="L20" s="57">
        <f t="shared" si="2"/>
        <v>0</v>
      </c>
    </row>
    <row r="21" spans="1:12" x14ac:dyDescent="0.2">
      <c r="A21" s="41" t="s">
        <v>124</v>
      </c>
      <c r="B21" s="20" t="s">
        <v>10</v>
      </c>
      <c r="C21" s="57">
        <v>0</v>
      </c>
      <c r="D21" s="57">
        <v>0</v>
      </c>
      <c r="E21" s="53">
        <f t="shared" si="3"/>
        <v>0</v>
      </c>
      <c r="F21" s="54"/>
      <c r="G21" s="57">
        <v>0</v>
      </c>
      <c r="H21" s="57">
        <v>0</v>
      </c>
      <c r="I21" s="56">
        <v>0</v>
      </c>
      <c r="J21" s="56">
        <f t="shared" si="0"/>
        <v>0</v>
      </c>
      <c r="K21" s="57">
        <f t="shared" si="1"/>
        <v>0</v>
      </c>
      <c r="L21" s="57">
        <f t="shared" si="2"/>
        <v>0</v>
      </c>
    </row>
    <row r="22" spans="1:12" x14ac:dyDescent="0.2">
      <c r="A22" s="41">
        <v>10</v>
      </c>
      <c r="B22" s="14" t="s">
        <v>11</v>
      </c>
      <c r="C22" s="57">
        <v>0</v>
      </c>
      <c r="D22" s="57">
        <v>0</v>
      </c>
      <c r="E22" s="53">
        <f t="shared" si="3"/>
        <v>0</v>
      </c>
      <c r="F22" s="54"/>
      <c r="G22" s="57">
        <v>0</v>
      </c>
      <c r="H22" s="57">
        <v>0</v>
      </c>
      <c r="I22" s="56">
        <v>0</v>
      </c>
      <c r="J22" s="56">
        <f t="shared" si="0"/>
        <v>0</v>
      </c>
      <c r="K22" s="57">
        <f t="shared" si="1"/>
        <v>0</v>
      </c>
      <c r="L22" s="57">
        <f t="shared" si="2"/>
        <v>0</v>
      </c>
    </row>
    <row r="23" spans="1:12" x14ac:dyDescent="0.2">
      <c r="A23" s="41">
        <v>11</v>
      </c>
      <c r="B23" s="14" t="s">
        <v>12</v>
      </c>
      <c r="C23" s="57">
        <v>0</v>
      </c>
      <c r="D23" s="57">
        <v>0</v>
      </c>
      <c r="E23" s="53">
        <f t="shared" si="3"/>
        <v>0</v>
      </c>
      <c r="F23" s="54"/>
      <c r="G23" s="57">
        <v>0</v>
      </c>
      <c r="H23" s="57">
        <v>0</v>
      </c>
      <c r="I23" s="56">
        <v>0</v>
      </c>
      <c r="J23" s="56">
        <f t="shared" si="0"/>
        <v>0</v>
      </c>
      <c r="K23" s="57">
        <f t="shared" si="1"/>
        <v>0</v>
      </c>
      <c r="L23" s="57">
        <f t="shared" si="2"/>
        <v>0</v>
      </c>
    </row>
    <row r="24" spans="1:12" x14ac:dyDescent="0.2">
      <c r="A24" s="41">
        <v>12</v>
      </c>
      <c r="B24" s="14" t="s">
        <v>13</v>
      </c>
      <c r="C24" s="57">
        <v>0</v>
      </c>
      <c r="D24" s="57">
        <v>0</v>
      </c>
      <c r="E24" s="53">
        <f t="shared" si="3"/>
        <v>0</v>
      </c>
      <c r="F24" s="54"/>
      <c r="G24" s="57">
        <v>0</v>
      </c>
      <c r="H24" s="57">
        <v>0</v>
      </c>
      <c r="I24" s="56">
        <v>0</v>
      </c>
      <c r="J24" s="56">
        <f t="shared" si="0"/>
        <v>0</v>
      </c>
      <c r="K24" s="57">
        <f t="shared" si="1"/>
        <v>0</v>
      </c>
      <c r="L24" s="57">
        <f t="shared" si="2"/>
        <v>0</v>
      </c>
    </row>
    <row r="25" spans="1:12" x14ac:dyDescent="0.2">
      <c r="A25" s="41">
        <v>13</v>
      </c>
      <c r="B25" s="14" t="s">
        <v>14</v>
      </c>
      <c r="C25" s="57">
        <v>0</v>
      </c>
      <c r="D25" s="57">
        <v>0</v>
      </c>
      <c r="E25" s="53">
        <f t="shared" si="3"/>
        <v>0</v>
      </c>
      <c r="F25" s="54"/>
      <c r="G25" s="57">
        <v>0</v>
      </c>
      <c r="H25" s="57">
        <v>0</v>
      </c>
      <c r="I25" s="56">
        <v>0</v>
      </c>
      <c r="J25" s="56">
        <f t="shared" si="0"/>
        <v>0</v>
      </c>
      <c r="K25" s="57">
        <f t="shared" si="1"/>
        <v>0</v>
      </c>
      <c r="L25" s="57">
        <f t="shared" si="2"/>
        <v>0</v>
      </c>
    </row>
    <row r="26" spans="1:12" x14ac:dyDescent="0.2">
      <c r="A26" s="41">
        <v>14</v>
      </c>
      <c r="B26" s="14" t="s">
        <v>15</v>
      </c>
      <c r="C26" s="57">
        <v>0</v>
      </c>
      <c r="D26" s="57">
        <v>0</v>
      </c>
      <c r="E26" s="53">
        <f t="shared" si="3"/>
        <v>0</v>
      </c>
      <c r="F26" s="54"/>
      <c r="G26" s="57">
        <v>0</v>
      </c>
      <c r="H26" s="57">
        <v>0</v>
      </c>
      <c r="I26" s="56">
        <v>0</v>
      </c>
      <c r="J26" s="56">
        <f t="shared" si="0"/>
        <v>0</v>
      </c>
      <c r="K26" s="57">
        <f t="shared" si="1"/>
        <v>0</v>
      </c>
      <c r="L26" s="57">
        <f t="shared" si="2"/>
        <v>0</v>
      </c>
    </row>
    <row r="27" spans="1:12" x14ac:dyDescent="0.2">
      <c r="A27" s="41">
        <v>15</v>
      </c>
      <c r="B27" s="14" t="s">
        <v>16</v>
      </c>
      <c r="C27" s="57">
        <v>0</v>
      </c>
      <c r="D27" s="57">
        <v>0</v>
      </c>
      <c r="E27" s="53">
        <f t="shared" si="3"/>
        <v>0</v>
      </c>
      <c r="F27" s="54"/>
      <c r="G27" s="57">
        <v>0</v>
      </c>
      <c r="H27" s="57">
        <v>0</v>
      </c>
      <c r="I27" s="56">
        <v>0</v>
      </c>
      <c r="J27" s="56">
        <f t="shared" si="0"/>
        <v>0</v>
      </c>
      <c r="K27" s="57">
        <f t="shared" si="1"/>
        <v>0</v>
      </c>
      <c r="L27" s="57">
        <f t="shared" si="2"/>
        <v>0</v>
      </c>
    </row>
    <row r="28" spans="1:12" x14ac:dyDescent="0.2">
      <c r="A28" s="41">
        <v>16</v>
      </c>
      <c r="B28" s="14" t="s">
        <v>17</v>
      </c>
      <c r="C28" s="57">
        <v>0</v>
      </c>
      <c r="D28" s="57">
        <v>0</v>
      </c>
      <c r="E28" s="53">
        <f t="shared" si="3"/>
        <v>0</v>
      </c>
      <c r="F28" s="54"/>
      <c r="G28" s="57">
        <v>0</v>
      </c>
      <c r="H28" s="57">
        <v>0</v>
      </c>
      <c r="I28" s="56">
        <v>0</v>
      </c>
      <c r="J28" s="56">
        <f t="shared" si="0"/>
        <v>0</v>
      </c>
      <c r="K28" s="57">
        <f t="shared" si="1"/>
        <v>0</v>
      </c>
      <c r="L28" s="57">
        <f t="shared" si="2"/>
        <v>0</v>
      </c>
    </row>
    <row r="29" spans="1:12" x14ac:dyDescent="0.2">
      <c r="A29" s="41">
        <v>17</v>
      </c>
      <c r="B29" s="14" t="s">
        <v>18</v>
      </c>
      <c r="C29" s="57">
        <v>0</v>
      </c>
      <c r="D29" s="57">
        <v>0</v>
      </c>
      <c r="E29" s="53">
        <f t="shared" si="3"/>
        <v>0</v>
      </c>
      <c r="F29" s="54"/>
      <c r="G29" s="57">
        <v>0</v>
      </c>
      <c r="H29" s="57">
        <v>0</v>
      </c>
      <c r="I29" s="56">
        <v>0</v>
      </c>
      <c r="J29" s="56">
        <f t="shared" si="0"/>
        <v>0</v>
      </c>
      <c r="K29" s="57">
        <f t="shared" si="1"/>
        <v>0</v>
      </c>
      <c r="L29" s="57">
        <f t="shared" si="2"/>
        <v>0</v>
      </c>
    </row>
    <row r="30" spans="1:12" x14ac:dyDescent="0.2">
      <c r="A30" s="41">
        <v>18</v>
      </c>
      <c r="B30" s="14" t="s">
        <v>19</v>
      </c>
      <c r="C30" s="57">
        <v>0</v>
      </c>
      <c r="D30" s="57">
        <v>0</v>
      </c>
      <c r="E30" s="53">
        <f t="shared" si="3"/>
        <v>0</v>
      </c>
      <c r="F30" s="54"/>
      <c r="G30" s="57">
        <v>0</v>
      </c>
      <c r="H30" s="57">
        <v>0</v>
      </c>
      <c r="I30" s="56">
        <v>0</v>
      </c>
      <c r="J30" s="56">
        <f t="shared" si="0"/>
        <v>0</v>
      </c>
      <c r="K30" s="57">
        <f t="shared" si="1"/>
        <v>0</v>
      </c>
      <c r="L30" s="57">
        <f t="shared" si="2"/>
        <v>0</v>
      </c>
    </row>
    <row r="31" spans="1:12" x14ac:dyDescent="0.2">
      <c r="A31" s="41">
        <v>19</v>
      </c>
      <c r="B31" s="14" t="s">
        <v>20</v>
      </c>
      <c r="C31" s="57">
        <v>0</v>
      </c>
      <c r="D31" s="57">
        <v>0</v>
      </c>
      <c r="E31" s="53">
        <f t="shared" si="3"/>
        <v>0</v>
      </c>
      <c r="F31" s="54"/>
      <c r="G31" s="57">
        <v>0</v>
      </c>
      <c r="H31" s="57">
        <v>0</v>
      </c>
      <c r="I31" s="56">
        <v>0</v>
      </c>
      <c r="J31" s="56">
        <f t="shared" si="0"/>
        <v>0</v>
      </c>
      <c r="K31" s="57">
        <f t="shared" si="1"/>
        <v>0</v>
      </c>
      <c r="L31" s="57">
        <f t="shared" si="2"/>
        <v>0</v>
      </c>
    </row>
    <row r="32" spans="1:12" x14ac:dyDescent="0.2">
      <c r="A32" s="41">
        <v>20</v>
      </c>
      <c r="B32" s="14" t="s">
        <v>21</v>
      </c>
      <c r="C32" s="57">
        <v>0</v>
      </c>
      <c r="D32" s="57">
        <v>0</v>
      </c>
      <c r="E32" s="53">
        <f t="shared" si="3"/>
        <v>0</v>
      </c>
      <c r="F32" s="54"/>
      <c r="G32" s="57">
        <v>0</v>
      </c>
      <c r="H32" s="57">
        <v>0</v>
      </c>
      <c r="I32" s="56">
        <v>0</v>
      </c>
      <c r="J32" s="56">
        <f t="shared" si="0"/>
        <v>0</v>
      </c>
      <c r="K32" s="57">
        <f t="shared" si="1"/>
        <v>0</v>
      </c>
      <c r="L32" s="57">
        <f t="shared" si="2"/>
        <v>0</v>
      </c>
    </row>
    <row r="33" spans="1:12" x14ac:dyDescent="0.2">
      <c r="A33" s="41">
        <v>21</v>
      </c>
      <c r="B33" s="14" t="s">
        <v>22</v>
      </c>
      <c r="C33" s="57">
        <v>0</v>
      </c>
      <c r="D33" s="57">
        <v>0</v>
      </c>
      <c r="E33" s="53">
        <f t="shared" si="3"/>
        <v>0</v>
      </c>
      <c r="F33" s="54"/>
      <c r="G33" s="57">
        <v>0</v>
      </c>
      <c r="H33" s="57">
        <v>0</v>
      </c>
      <c r="I33" s="56">
        <v>0</v>
      </c>
      <c r="J33" s="56">
        <f t="shared" si="0"/>
        <v>0</v>
      </c>
      <c r="K33" s="57">
        <f t="shared" si="1"/>
        <v>0</v>
      </c>
      <c r="L33" s="57">
        <f t="shared" si="2"/>
        <v>0</v>
      </c>
    </row>
    <row r="34" spans="1:12" x14ac:dyDescent="0.2">
      <c r="A34" s="41">
        <v>22</v>
      </c>
      <c r="B34" s="14" t="s">
        <v>23</v>
      </c>
      <c r="C34" s="57">
        <v>0</v>
      </c>
      <c r="D34" s="57">
        <v>0</v>
      </c>
      <c r="E34" s="53">
        <f t="shared" si="3"/>
        <v>0</v>
      </c>
      <c r="F34" s="54"/>
      <c r="G34" s="57">
        <v>0</v>
      </c>
      <c r="H34" s="57">
        <v>0</v>
      </c>
      <c r="I34" s="56">
        <v>0</v>
      </c>
      <c r="J34" s="56">
        <f t="shared" si="0"/>
        <v>0</v>
      </c>
      <c r="K34" s="57">
        <f t="shared" si="1"/>
        <v>0</v>
      </c>
      <c r="L34" s="57">
        <f t="shared" si="2"/>
        <v>0</v>
      </c>
    </row>
    <row r="35" spans="1:12" x14ac:dyDescent="0.2">
      <c r="A35" s="41">
        <v>23</v>
      </c>
      <c r="B35" s="14" t="s">
        <v>24</v>
      </c>
      <c r="C35" s="57">
        <v>0</v>
      </c>
      <c r="D35" s="57">
        <v>0</v>
      </c>
      <c r="E35" s="53">
        <f t="shared" si="3"/>
        <v>0</v>
      </c>
      <c r="F35" s="54"/>
      <c r="G35" s="57">
        <v>0</v>
      </c>
      <c r="H35" s="57">
        <v>0</v>
      </c>
      <c r="I35" s="56">
        <v>0</v>
      </c>
      <c r="J35" s="56">
        <f t="shared" si="0"/>
        <v>0</v>
      </c>
      <c r="K35" s="57">
        <f t="shared" si="1"/>
        <v>0</v>
      </c>
      <c r="L35" s="57">
        <f t="shared" si="2"/>
        <v>0</v>
      </c>
    </row>
    <row r="36" spans="1:12" x14ac:dyDescent="0.2">
      <c r="A36" s="41">
        <v>24</v>
      </c>
      <c r="B36" s="14" t="s">
        <v>25</v>
      </c>
      <c r="C36" s="57">
        <v>0</v>
      </c>
      <c r="D36" s="57">
        <v>0</v>
      </c>
      <c r="E36" s="53">
        <f t="shared" si="3"/>
        <v>0</v>
      </c>
      <c r="F36" s="54"/>
      <c r="G36" s="57">
        <v>0</v>
      </c>
      <c r="H36" s="57">
        <v>0</v>
      </c>
      <c r="I36" s="56">
        <v>0</v>
      </c>
      <c r="J36" s="56">
        <f t="shared" si="0"/>
        <v>0</v>
      </c>
      <c r="K36" s="57">
        <f t="shared" si="1"/>
        <v>0</v>
      </c>
      <c r="L36" s="57">
        <f t="shared" si="2"/>
        <v>0</v>
      </c>
    </row>
    <row r="37" spans="1:12" x14ac:dyDescent="0.2">
      <c r="A37" s="41">
        <v>25</v>
      </c>
      <c r="B37" s="14" t="s">
        <v>26</v>
      </c>
      <c r="C37" s="57">
        <v>0</v>
      </c>
      <c r="D37" s="57">
        <v>0</v>
      </c>
      <c r="E37" s="53">
        <f t="shared" si="3"/>
        <v>0</v>
      </c>
      <c r="F37" s="54"/>
      <c r="G37" s="57">
        <v>0</v>
      </c>
      <c r="H37" s="57">
        <v>0</v>
      </c>
      <c r="I37" s="56">
        <v>0</v>
      </c>
      <c r="J37" s="56">
        <f t="shared" si="0"/>
        <v>0</v>
      </c>
      <c r="K37" s="57">
        <f t="shared" si="1"/>
        <v>0</v>
      </c>
      <c r="L37" s="57">
        <f t="shared" si="2"/>
        <v>0</v>
      </c>
    </row>
    <row r="38" spans="1:12" x14ac:dyDescent="0.2">
      <c r="A38" s="41">
        <v>26</v>
      </c>
      <c r="B38" s="20" t="s">
        <v>27</v>
      </c>
      <c r="C38" s="57">
        <v>0</v>
      </c>
      <c r="D38" s="57">
        <v>0</v>
      </c>
      <c r="E38" s="53">
        <f t="shared" si="3"/>
        <v>0</v>
      </c>
      <c r="F38" s="54"/>
      <c r="G38" s="57">
        <v>0</v>
      </c>
      <c r="H38" s="57">
        <v>0</v>
      </c>
      <c r="I38" s="56">
        <v>0</v>
      </c>
      <c r="J38" s="56">
        <f t="shared" si="0"/>
        <v>0</v>
      </c>
      <c r="K38" s="57">
        <f t="shared" si="1"/>
        <v>0</v>
      </c>
      <c r="L38" s="57">
        <f t="shared" si="2"/>
        <v>0</v>
      </c>
    </row>
    <row r="39" spans="1:12" x14ac:dyDescent="0.2">
      <c r="A39" s="41">
        <v>27</v>
      </c>
      <c r="B39" s="14" t="s">
        <v>28</v>
      </c>
      <c r="C39" s="57">
        <v>0</v>
      </c>
      <c r="D39" s="57">
        <v>0</v>
      </c>
      <c r="E39" s="53">
        <f t="shared" si="3"/>
        <v>0</v>
      </c>
      <c r="F39" s="54"/>
      <c r="G39" s="57">
        <v>0</v>
      </c>
      <c r="H39" s="57">
        <v>0</v>
      </c>
      <c r="I39" s="56">
        <v>0</v>
      </c>
      <c r="J39" s="56">
        <f t="shared" si="0"/>
        <v>0</v>
      </c>
      <c r="K39" s="57">
        <f t="shared" si="1"/>
        <v>0</v>
      </c>
      <c r="L39" s="57">
        <f t="shared" si="2"/>
        <v>0</v>
      </c>
    </row>
    <row r="40" spans="1:12" x14ac:dyDescent="0.2">
      <c r="A40" s="41">
        <v>28</v>
      </c>
      <c r="B40" s="14" t="s">
        <v>29</v>
      </c>
      <c r="C40" s="57">
        <v>0</v>
      </c>
      <c r="D40" s="57">
        <v>0</v>
      </c>
      <c r="E40" s="53">
        <f t="shared" si="3"/>
        <v>0</v>
      </c>
      <c r="F40" s="54"/>
      <c r="G40" s="57">
        <v>0</v>
      </c>
      <c r="H40" s="57">
        <v>0</v>
      </c>
      <c r="I40" s="56">
        <v>0</v>
      </c>
      <c r="J40" s="56">
        <f t="shared" si="0"/>
        <v>0</v>
      </c>
      <c r="K40" s="57">
        <f t="shared" si="1"/>
        <v>0</v>
      </c>
      <c r="L40" s="57">
        <f t="shared" si="2"/>
        <v>0</v>
      </c>
    </row>
    <row r="41" spans="1:12" x14ac:dyDescent="0.2">
      <c r="A41" s="41">
        <v>29</v>
      </c>
      <c r="B41" s="14" t="s">
        <v>30</v>
      </c>
      <c r="C41" s="57">
        <v>0</v>
      </c>
      <c r="D41" s="57">
        <v>0</v>
      </c>
      <c r="E41" s="53">
        <f t="shared" si="3"/>
        <v>0</v>
      </c>
      <c r="F41" s="54"/>
      <c r="G41" s="57">
        <v>0</v>
      </c>
      <c r="H41" s="57">
        <v>0</v>
      </c>
      <c r="I41" s="56">
        <v>0</v>
      </c>
      <c r="J41" s="56">
        <f t="shared" si="0"/>
        <v>0</v>
      </c>
      <c r="K41" s="57">
        <f t="shared" si="1"/>
        <v>0</v>
      </c>
      <c r="L41" s="57">
        <f t="shared" si="2"/>
        <v>0</v>
      </c>
    </row>
    <row r="42" spans="1:12" x14ac:dyDescent="0.2">
      <c r="A42" s="41">
        <v>30</v>
      </c>
      <c r="B42" s="14" t="s">
        <v>31</v>
      </c>
      <c r="C42" s="57">
        <v>0</v>
      </c>
      <c r="D42" s="57">
        <v>0</v>
      </c>
      <c r="E42" s="53">
        <f t="shared" si="3"/>
        <v>0</v>
      </c>
      <c r="F42" s="54"/>
      <c r="G42" s="57">
        <v>0</v>
      </c>
      <c r="H42" s="57">
        <v>0</v>
      </c>
      <c r="I42" s="56">
        <v>0</v>
      </c>
      <c r="J42" s="56">
        <f t="shared" si="0"/>
        <v>0</v>
      </c>
      <c r="K42" s="57">
        <f t="shared" si="1"/>
        <v>0</v>
      </c>
      <c r="L42" s="57">
        <f t="shared" si="2"/>
        <v>0</v>
      </c>
    </row>
    <row r="43" spans="1:12" x14ac:dyDescent="0.2">
      <c r="A43" s="41">
        <v>31</v>
      </c>
      <c r="B43" s="14" t="s">
        <v>32</v>
      </c>
      <c r="C43" s="57">
        <v>0</v>
      </c>
      <c r="D43" s="57">
        <v>0</v>
      </c>
      <c r="E43" s="53">
        <f t="shared" si="3"/>
        <v>0</v>
      </c>
      <c r="F43" s="54"/>
      <c r="G43" s="57">
        <v>0</v>
      </c>
      <c r="H43" s="57">
        <v>0</v>
      </c>
      <c r="I43" s="56">
        <v>0</v>
      </c>
      <c r="J43" s="56">
        <f t="shared" si="0"/>
        <v>0</v>
      </c>
      <c r="K43" s="57">
        <f t="shared" si="1"/>
        <v>0</v>
      </c>
      <c r="L43" s="57">
        <f t="shared" si="2"/>
        <v>0</v>
      </c>
    </row>
    <row r="44" spans="1:12" x14ac:dyDescent="0.2">
      <c r="A44" s="41">
        <v>32</v>
      </c>
      <c r="B44" s="14" t="s">
        <v>33</v>
      </c>
      <c r="C44" s="57">
        <v>0</v>
      </c>
      <c r="D44" s="57">
        <v>0</v>
      </c>
      <c r="E44" s="53">
        <f t="shared" si="3"/>
        <v>0</v>
      </c>
      <c r="F44" s="54"/>
      <c r="G44" s="57">
        <v>0</v>
      </c>
      <c r="H44" s="57">
        <v>0</v>
      </c>
      <c r="I44" s="56">
        <v>0</v>
      </c>
      <c r="J44" s="56">
        <f t="shared" si="0"/>
        <v>0</v>
      </c>
      <c r="K44" s="57">
        <f t="shared" si="1"/>
        <v>0</v>
      </c>
      <c r="L44" s="57">
        <f t="shared" si="2"/>
        <v>0</v>
      </c>
    </row>
    <row r="45" spans="1:12" x14ac:dyDescent="0.2">
      <c r="A45" s="41">
        <v>33</v>
      </c>
      <c r="B45" s="14" t="s">
        <v>34</v>
      </c>
      <c r="C45" s="57">
        <v>0</v>
      </c>
      <c r="D45" s="57">
        <v>0</v>
      </c>
      <c r="E45" s="53">
        <f t="shared" si="3"/>
        <v>0</v>
      </c>
      <c r="F45" s="54"/>
      <c r="G45" s="57">
        <v>0</v>
      </c>
      <c r="H45" s="57">
        <v>0</v>
      </c>
      <c r="I45" s="56">
        <v>0</v>
      </c>
      <c r="J45" s="56">
        <f t="shared" si="0"/>
        <v>0</v>
      </c>
      <c r="K45" s="57">
        <f t="shared" si="1"/>
        <v>0</v>
      </c>
      <c r="L45" s="57">
        <f t="shared" si="2"/>
        <v>0</v>
      </c>
    </row>
    <row r="46" spans="1:12" x14ac:dyDescent="0.2">
      <c r="A46" s="41">
        <v>34</v>
      </c>
      <c r="B46" s="14" t="s">
        <v>35</v>
      </c>
      <c r="C46" s="57">
        <v>0</v>
      </c>
      <c r="D46" s="57">
        <v>0</v>
      </c>
      <c r="E46" s="53">
        <f t="shared" si="3"/>
        <v>0</v>
      </c>
      <c r="F46" s="54"/>
      <c r="G46" s="57">
        <v>0</v>
      </c>
      <c r="H46" s="57">
        <v>0</v>
      </c>
      <c r="I46" s="56">
        <v>0</v>
      </c>
      <c r="J46" s="56">
        <f t="shared" si="0"/>
        <v>0</v>
      </c>
      <c r="K46" s="57">
        <f t="shared" si="1"/>
        <v>0</v>
      </c>
      <c r="L46" s="57">
        <f t="shared" si="2"/>
        <v>0</v>
      </c>
    </row>
    <row r="47" spans="1:12" x14ac:dyDescent="0.2">
      <c r="A47" s="41">
        <v>35</v>
      </c>
      <c r="B47" s="14" t="s">
        <v>36</v>
      </c>
      <c r="C47" s="57">
        <v>0</v>
      </c>
      <c r="D47" s="57">
        <v>0</v>
      </c>
      <c r="E47" s="53">
        <f t="shared" si="3"/>
        <v>0</v>
      </c>
      <c r="F47" s="54"/>
      <c r="G47" s="57">
        <v>0</v>
      </c>
      <c r="H47" s="57">
        <v>0</v>
      </c>
      <c r="I47" s="56">
        <v>0</v>
      </c>
      <c r="J47" s="56">
        <f t="shared" si="0"/>
        <v>0</v>
      </c>
      <c r="K47" s="57">
        <f t="shared" si="1"/>
        <v>0</v>
      </c>
      <c r="L47" s="57">
        <f t="shared" si="2"/>
        <v>0</v>
      </c>
    </row>
    <row r="48" spans="1:12" x14ac:dyDescent="0.2">
      <c r="A48" s="41">
        <v>36</v>
      </c>
      <c r="B48" s="14" t="s">
        <v>37</v>
      </c>
      <c r="C48" s="57">
        <v>0</v>
      </c>
      <c r="D48" s="57">
        <v>0</v>
      </c>
      <c r="E48" s="53">
        <f t="shared" si="3"/>
        <v>0</v>
      </c>
      <c r="F48" s="54"/>
      <c r="G48" s="57">
        <v>0</v>
      </c>
      <c r="H48" s="57">
        <v>0</v>
      </c>
      <c r="I48" s="56">
        <v>0</v>
      </c>
      <c r="J48" s="56">
        <f t="shared" si="0"/>
        <v>0</v>
      </c>
      <c r="K48" s="57">
        <f t="shared" si="1"/>
        <v>0</v>
      </c>
      <c r="L48" s="57">
        <f t="shared" si="2"/>
        <v>0</v>
      </c>
    </row>
    <row r="49" spans="1:12" x14ac:dyDescent="0.2">
      <c r="A49" s="41">
        <v>37</v>
      </c>
      <c r="B49" s="14" t="s">
        <v>38</v>
      </c>
      <c r="C49" s="57">
        <v>0</v>
      </c>
      <c r="D49" s="57">
        <v>0</v>
      </c>
      <c r="E49" s="53">
        <f t="shared" si="3"/>
        <v>0</v>
      </c>
      <c r="F49" s="54"/>
      <c r="G49" s="57">
        <v>0</v>
      </c>
      <c r="H49" s="57">
        <v>0</v>
      </c>
      <c r="I49" s="56">
        <v>0</v>
      </c>
      <c r="J49" s="56">
        <f t="shared" si="0"/>
        <v>0</v>
      </c>
      <c r="K49" s="57">
        <f t="shared" si="1"/>
        <v>0</v>
      </c>
      <c r="L49" s="57">
        <f t="shared" si="2"/>
        <v>0</v>
      </c>
    </row>
    <row r="50" spans="1:12" x14ac:dyDescent="0.2">
      <c r="A50" s="41">
        <v>38</v>
      </c>
      <c r="B50" s="14" t="s">
        <v>39</v>
      </c>
      <c r="C50" s="57">
        <v>0</v>
      </c>
      <c r="D50" s="57">
        <v>0</v>
      </c>
      <c r="E50" s="53">
        <f t="shared" si="3"/>
        <v>0</v>
      </c>
      <c r="F50" s="54"/>
      <c r="G50" s="57">
        <v>0</v>
      </c>
      <c r="H50" s="57">
        <v>0</v>
      </c>
      <c r="I50" s="56">
        <v>0</v>
      </c>
      <c r="J50" s="56">
        <f t="shared" si="0"/>
        <v>0</v>
      </c>
      <c r="K50" s="57">
        <f t="shared" si="1"/>
        <v>0</v>
      </c>
      <c r="L50" s="57">
        <f t="shared" si="2"/>
        <v>0</v>
      </c>
    </row>
    <row r="51" spans="1:12" x14ac:dyDescent="0.2">
      <c r="A51" s="41">
        <v>39</v>
      </c>
      <c r="B51" s="20" t="s">
        <v>40</v>
      </c>
      <c r="C51" s="57">
        <v>0</v>
      </c>
      <c r="D51" s="57">
        <v>0</v>
      </c>
      <c r="E51" s="53">
        <f t="shared" si="3"/>
        <v>0</v>
      </c>
      <c r="F51" s="54"/>
      <c r="G51" s="57">
        <v>0</v>
      </c>
      <c r="H51" s="57">
        <v>0</v>
      </c>
      <c r="I51" s="56">
        <v>0</v>
      </c>
      <c r="J51" s="56">
        <f t="shared" si="0"/>
        <v>0</v>
      </c>
      <c r="K51" s="57">
        <f t="shared" si="1"/>
        <v>0</v>
      </c>
      <c r="L51" s="57">
        <f t="shared" si="2"/>
        <v>0</v>
      </c>
    </row>
    <row r="52" spans="1:12" x14ac:dyDescent="0.2">
      <c r="A52" s="41">
        <v>40</v>
      </c>
      <c r="B52" s="14" t="s">
        <v>41</v>
      </c>
      <c r="C52" s="57">
        <v>0</v>
      </c>
      <c r="D52" s="57">
        <v>0</v>
      </c>
      <c r="E52" s="53">
        <f t="shared" si="3"/>
        <v>0</v>
      </c>
      <c r="F52" s="54"/>
      <c r="G52" s="57">
        <v>0</v>
      </c>
      <c r="H52" s="57">
        <v>0</v>
      </c>
      <c r="I52" s="56">
        <v>0</v>
      </c>
      <c r="J52" s="56">
        <f t="shared" si="0"/>
        <v>0</v>
      </c>
      <c r="K52" s="57">
        <f t="shared" si="1"/>
        <v>0</v>
      </c>
      <c r="L52" s="57">
        <f t="shared" si="2"/>
        <v>0</v>
      </c>
    </row>
    <row r="53" spans="1:12" x14ac:dyDescent="0.2">
      <c r="A53" s="41">
        <v>41</v>
      </c>
      <c r="B53" s="14" t="s">
        <v>42</v>
      </c>
      <c r="C53" s="57">
        <v>0</v>
      </c>
      <c r="D53" s="57">
        <v>0</v>
      </c>
      <c r="E53" s="53">
        <f t="shared" si="3"/>
        <v>0</v>
      </c>
      <c r="F53" s="54"/>
      <c r="G53" s="57">
        <v>0</v>
      </c>
      <c r="H53" s="57">
        <v>0</v>
      </c>
      <c r="I53" s="56">
        <v>0</v>
      </c>
      <c r="J53" s="56">
        <f t="shared" si="0"/>
        <v>0</v>
      </c>
      <c r="K53" s="57">
        <f t="shared" si="1"/>
        <v>0</v>
      </c>
      <c r="L53" s="57">
        <f t="shared" si="2"/>
        <v>0</v>
      </c>
    </row>
    <row r="54" spans="1:12" x14ac:dyDescent="0.2">
      <c r="A54" s="41">
        <v>42</v>
      </c>
      <c r="B54" s="14" t="s">
        <v>43</v>
      </c>
      <c r="C54" s="57">
        <v>0</v>
      </c>
      <c r="D54" s="57">
        <v>0</v>
      </c>
      <c r="E54" s="53">
        <f t="shared" si="3"/>
        <v>0</v>
      </c>
      <c r="F54" s="54"/>
      <c r="G54" s="57">
        <v>0</v>
      </c>
      <c r="H54" s="57">
        <v>0</v>
      </c>
      <c r="I54" s="56">
        <v>0</v>
      </c>
      <c r="J54" s="56">
        <f t="shared" si="0"/>
        <v>0</v>
      </c>
      <c r="K54" s="57">
        <f t="shared" si="1"/>
        <v>0</v>
      </c>
      <c r="L54" s="57">
        <f t="shared" si="2"/>
        <v>0</v>
      </c>
    </row>
    <row r="55" spans="1:12" x14ac:dyDescent="0.2">
      <c r="A55" s="41">
        <v>43</v>
      </c>
      <c r="B55" s="14" t="s">
        <v>44</v>
      </c>
      <c r="C55" s="57">
        <v>0</v>
      </c>
      <c r="D55" s="57">
        <v>0</v>
      </c>
      <c r="E55" s="53">
        <f t="shared" si="3"/>
        <v>0</v>
      </c>
      <c r="F55" s="54"/>
      <c r="G55" s="57">
        <v>0</v>
      </c>
      <c r="H55" s="57">
        <v>0</v>
      </c>
      <c r="I55" s="56">
        <v>0</v>
      </c>
      <c r="J55" s="56">
        <f t="shared" si="0"/>
        <v>0</v>
      </c>
      <c r="K55" s="57">
        <f t="shared" si="1"/>
        <v>0</v>
      </c>
      <c r="L55" s="57">
        <f t="shared" si="2"/>
        <v>0</v>
      </c>
    </row>
    <row r="56" spans="1:12" x14ac:dyDescent="0.2">
      <c r="A56" s="41">
        <v>44</v>
      </c>
      <c r="B56" s="14" t="s">
        <v>45</v>
      </c>
      <c r="C56" s="57">
        <v>0</v>
      </c>
      <c r="D56" s="57">
        <v>0</v>
      </c>
      <c r="E56" s="53">
        <f t="shared" si="3"/>
        <v>0</v>
      </c>
      <c r="F56" s="54"/>
      <c r="G56" s="57">
        <v>0</v>
      </c>
      <c r="H56" s="57">
        <v>0</v>
      </c>
      <c r="I56" s="56">
        <v>0</v>
      </c>
      <c r="J56" s="56">
        <f t="shared" si="0"/>
        <v>0</v>
      </c>
      <c r="K56" s="57">
        <f t="shared" si="1"/>
        <v>0</v>
      </c>
      <c r="L56" s="57">
        <f t="shared" si="2"/>
        <v>0</v>
      </c>
    </row>
    <row r="57" spans="1:12" x14ac:dyDescent="0.2">
      <c r="A57" s="41">
        <v>45</v>
      </c>
      <c r="B57" s="14" t="s">
        <v>46</v>
      </c>
      <c r="C57" s="57">
        <v>0</v>
      </c>
      <c r="D57" s="57">
        <v>0</v>
      </c>
      <c r="E57" s="53">
        <f t="shared" si="3"/>
        <v>0</v>
      </c>
      <c r="F57" s="54"/>
      <c r="G57" s="57">
        <v>0</v>
      </c>
      <c r="H57" s="57">
        <v>0</v>
      </c>
      <c r="I57" s="56">
        <v>0</v>
      </c>
      <c r="J57" s="56">
        <f t="shared" si="0"/>
        <v>0</v>
      </c>
      <c r="K57" s="57">
        <f t="shared" si="1"/>
        <v>0</v>
      </c>
      <c r="L57" s="57">
        <f t="shared" si="2"/>
        <v>0</v>
      </c>
    </row>
    <row r="58" spans="1:12" x14ac:dyDescent="0.2">
      <c r="A58" s="41">
        <v>46</v>
      </c>
      <c r="B58" s="14" t="s">
        <v>47</v>
      </c>
      <c r="C58" s="57">
        <v>0</v>
      </c>
      <c r="D58" s="57">
        <v>0</v>
      </c>
      <c r="E58" s="53">
        <f t="shared" si="3"/>
        <v>0</v>
      </c>
      <c r="F58" s="54"/>
      <c r="G58" s="57">
        <v>0</v>
      </c>
      <c r="H58" s="57">
        <v>0</v>
      </c>
      <c r="I58" s="56">
        <v>0</v>
      </c>
      <c r="J58" s="56">
        <f t="shared" si="0"/>
        <v>0</v>
      </c>
      <c r="K58" s="57">
        <f t="shared" si="1"/>
        <v>0</v>
      </c>
      <c r="L58" s="57">
        <f t="shared" si="2"/>
        <v>0</v>
      </c>
    </row>
    <row r="59" spans="1:12" x14ac:dyDescent="0.2">
      <c r="A59" s="50">
        <v>47</v>
      </c>
      <c r="B59" s="15" t="s">
        <v>48</v>
      </c>
      <c r="C59" s="57">
        <v>0</v>
      </c>
      <c r="D59" s="58">
        <v>0</v>
      </c>
      <c r="E59" s="59">
        <f t="shared" si="3"/>
        <v>0</v>
      </c>
      <c r="F59" s="60"/>
      <c r="G59" s="57">
        <v>0</v>
      </c>
      <c r="H59" s="58">
        <v>0</v>
      </c>
      <c r="I59" s="61">
        <v>0</v>
      </c>
      <c r="J59" s="61">
        <f t="shared" si="0"/>
        <v>0</v>
      </c>
      <c r="K59" s="58">
        <f t="shared" si="1"/>
        <v>0</v>
      </c>
      <c r="L59" s="58">
        <f t="shared" si="2"/>
        <v>0</v>
      </c>
    </row>
    <row r="60" spans="1:12" ht="25.5" customHeight="1" x14ac:dyDescent="0.2">
      <c r="A60" s="10"/>
      <c r="B60" s="51"/>
      <c r="C60" s="191" t="s">
        <v>109</v>
      </c>
      <c r="D60" s="192"/>
      <c r="E60" s="193"/>
      <c r="F60" s="51"/>
      <c r="G60" s="194" t="s">
        <v>108</v>
      </c>
      <c r="H60" s="195"/>
      <c r="I60" s="196"/>
      <c r="J60" s="197" t="s">
        <v>114</v>
      </c>
      <c r="K60" s="192"/>
      <c r="L60" s="193"/>
    </row>
    <row r="61" spans="1:12" s="13" customFormat="1" x14ac:dyDescent="0.2">
      <c r="A61" s="10"/>
      <c r="B61" s="11" t="s">
        <v>1</v>
      </c>
      <c r="C61" s="18" t="s">
        <v>110</v>
      </c>
      <c r="D61" s="19" t="s">
        <v>111</v>
      </c>
      <c r="E61" s="19" t="s">
        <v>0</v>
      </c>
      <c r="F61" s="8"/>
      <c r="G61" s="10" t="s">
        <v>110</v>
      </c>
      <c r="H61" s="11" t="s">
        <v>111</v>
      </c>
      <c r="I61" s="12" t="s">
        <v>0</v>
      </c>
      <c r="J61" s="17" t="s">
        <v>110</v>
      </c>
      <c r="K61" s="18" t="s">
        <v>111</v>
      </c>
      <c r="L61" s="19" t="s">
        <v>0</v>
      </c>
    </row>
    <row r="62" spans="1:12" x14ac:dyDescent="0.2">
      <c r="A62" s="42">
        <v>48</v>
      </c>
      <c r="B62" s="20" t="s">
        <v>49</v>
      </c>
      <c r="C62" s="57">
        <v>0</v>
      </c>
      <c r="D62" s="52">
        <v>0</v>
      </c>
      <c r="E62" s="57">
        <f>SUM(C62:D62)</f>
        <v>0</v>
      </c>
      <c r="F62" s="62"/>
      <c r="G62" s="57">
        <v>0</v>
      </c>
      <c r="H62" s="57">
        <v>0</v>
      </c>
      <c r="I62" s="56">
        <v>0</v>
      </c>
      <c r="J62" s="56">
        <f>C62+G62</f>
        <v>0</v>
      </c>
      <c r="K62" s="57">
        <f>D62+H62</f>
        <v>0</v>
      </c>
      <c r="L62" s="52">
        <f>SUM(J62:K62)</f>
        <v>0</v>
      </c>
    </row>
    <row r="63" spans="1:12" x14ac:dyDescent="0.2">
      <c r="A63" s="42">
        <v>49</v>
      </c>
      <c r="B63" s="20" t="s">
        <v>50</v>
      </c>
      <c r="C63" s="57">
        <v>0</v>
      </c>
      <c r="D63" s="57">
        <v>0</v>
      </c>
      <c r="E63" s="57">
        <f>SUM(C63:D63)</f>
        <v>0</v>
      </c>
      <c r="F63" s="62"/>
      <c r="G63" s="57">
        <v>0</v>
      </c>
      <c r="H63" s="57">
        <v>0</v>
      </c>
      <c r="I63" s="56">
        <v>0</v>
      </c>
      <c r="J63" s="56">
        <f t="shared" ref="J63:J116" si="4">C63+G63</f>
        <v>0</v>
      </c>
      <c r="K63" s="57">
        <f t="shared" ref="K63:K116" si="5">D63+H63</f>
        <v>0</v>
      </c>
      <c r="L63" s="57">
        <f t="shared" ref="L63:L116" si="6">SUM(J63:K63)</f>
        <v>0</v>
      </c>
    </row>
    <row r="64" spans="1:12" x14ac:dyDescent="0.2">
      <c r="A64" s="42">
        <v>50</v>
      </c>
      <c r="B64" s="20" t="s">
        <v>51</v>
      </c>
      <c r="C64" s="57">
        <v>0</v>
      </c>
      <c r="D64" s="57">
        <v>0</v>
      </c>
      <c r="E64" s="57">
        <f t="shared" ref="E64:E116" si="7">SUM(C64:D64)</f>
        <v>0</v>
      </c>
      <c r="F64" s="62"/>
      <c r="G64" s="57">
        <v>0</v>
      </c>
      <c r="H64" s="57">
        <v>0</v>
      </c>
      <c r="I64" s="56">
        <v>0</v>
      </c>
      <c r="J64" s="56">
        <f t="shared" si="4"/>
        <v>0</v>
      </c>
      <c r="K64" s="57">
        <f t="shared" si="5"/>
        <v>0</v>
      </c>
      <c r="L64" s="57">
        <f t="shared" si="6"/>
        <v>0</v>
      </c>
    </row>
    <row r="65" spans="1:12" x14ac:dyDescent="0.2">
      <c r="A65" s="42">
        <v>51</v>
      </c>
      <c r="B65" s="20" t="s">
        <v>52</v>
      </c>
      <c r="C65" s="57">
        <v>0</v>
      </c>
      <c r="D65" s="57">
        <v>0</v>
      </c>
      <c r="E65" s="57">
        <f t="shared" si="7"/>
        <v>0</v>
      </c>
      <c r="F65" s="62"/>
      <c r="G65" s="57">
        <v>0</v>
      </c>
      <c r="H65" s="57">
        <v>0</v>
      </c>
      <c r="I65" s="56">
        <v>0</v>
      </c>
      <c r="J65" s="56">
        <f t="shared" si="4"/>
        <v>0</v>
      </c>
      <c r="K65" s="57">
        <f t="shared" si="5"/>
        <v>0</v>
      </c>
      <c r="L65" s="57">
        <f t="shared" si="6"/>
        <v>0</v>
      </c>
    </row>
    <row r="66" spans="1:12" x14ac:dyDescent="0.2">
      <c r="A66" s="42">
        <v>52</v>
      </c>
      <c r="B66" s="20" t="s">
        <v>53</v>
      </c>
      <c r="C66" s="57">
        <v>0</v>
      </c>
      <c r="D66" s="57">
        <v>0</v>
      </c>
      <c r="E66" s="57">
        <f t="shared" si="7"/>
        <v>0</v>
      </c>
      <c r="F66" s="62"/>
      <c r="G66" s="57">
        <v>0</v>
      </c>
      <c r="H66" s="57">
        <v>0</v>
      </c>
      <c r="I66" s="56">
        <v>0</v>
      </c>
      <c r="J66" s="56">
        <f t="shared" si="4"/>
        <v>0</v>
      </c>
      <c r="K66" s="57">
        <f t="shared" si="5"/>
        <v>0</v>
      </c>
      <c r="L66" s="57">
        <f t="shared" si="6"/>
        <v>0</v>
      </c>
    </row>
    <row r="67" spans="1:12" x14ac:dyDescent="0.2">
      <c r="A67" s="42">
        <v>53</v>
      </c>
      <c r="B67" s="20" t="s">
        <v>54</v>
      </c>
      <c r="C67" s="57">
        <v>0</v>
      </c>
      <c r="D67" s="57">
        <v>0</v>
      </c>
      <c r="E67" s="57">
        <f t="shared" si="7"/>
        <v>0</v>
      </c>
      <c r="F67" s="62"/>
      <c r="G67" s="57">
        <v>0</v>
      </c>
      <c r="H67" s="57">
        <v>0</v>
      </c>
      <c r="I67" s="56">
        <v>0</v>
      </c>
      <c r="J67" s="56">
        <f t="shared" si="4"/>
        <v>0</v>
      </c>
      <c r="K67" s="57">
        <f t="shared" si="5"/>
        <v>0</v>
      </c>
      <c r="L67" s="57">
        <f t="shared" si="6"/>
        <v>0</v>
      </c>
    </row>
    <row r="68" spans="1:12" x14ac:dyDescent="0.2">
      <c r="A68" s="42">
        <v>54</v>
      </c>
      <c r="B68" s="20" t="s">
        <v>55</v>
      </c>
      <c r="C68" s="57">
        <v>0</v>
      </c>
      <c r="D68" s="57">
        <v>0</v>
      </c>
      <c r="E68" s="57">
        <f t="shared" si="7"/>
        <v>0</v>
      </c>
      <c r="F68" s="62"/>
      <c r="G68" s="57">
        <v>0</v>
      </c>
      <c r="H68" s="57">
        <v>0</v>
      </c>
      <c r="I68" s="56">
        <v>0</v>
      </c>
      <c r="J68" s="56">
        <f t="shared" si="4"/>
        <v>0</v>
      </c>
      <c r="K68" s="57">
        <f t="shared" si="5"/>
        <v>0</v>
      </c>
      <c r="L68" s="57">
        <f t="shared" si="6"/>
        <v>0</v>
      </c>
    </row>
    <row r="69" spans="1:12" x14ac:dyDescent="0.2">
      <c r="A69" s="42">
        <v>55</v>
      </c>
      <c r="B69" s="20" t="s">
        <v>56</v>
      </c>
      <c r="C69" s="57">
        <v>0</v>
      </c>
      <c r="D69" s="57">
        <v>0</v>
      </c>
      <c r="E69" s="57">
        <f t="shared" si="7"/>
        <v>0</v>
      </c>
      <c r="F69" s="62"/>
      <c r="G69" s="57">
        <v>0</v>
      </c>
      <c r="H69" s="57">
        <v>0</v>
      </c>
      <c r="I69" s="56">
        <v>0</v>
      </c>
      <c r="J69" s="56">
        <f t="shared" si="4"/>
        <v>0</v>
      </c>
      <c r="K69" s="57">
        <f t="shared" si="5"/>
        <v>0</v>
      </c>
      <c r="L69" s="57">
        <f t="shared" si="6"/>
        <v>0</v>
      </c>
    </row>
    <row r="70" spans="1:12" x14ac:dyDescent="0.2">
      <c r="A70" s="42">
        <v>56</v>
      </c>
      <c r="B70" s="20" t="s">
        <v>57</v>
      </c>
      <c r="C70" s="57">
        <v>0</v>
      </c>
      <c r="D70" s="57">
        <v>0</v>
      </c>
      <c r="E70" s="57">
        <f t="shared" si="7"/>
        <v>0</v>
      </c>
      <c r="F70" s="62"/>
      <c r="G70" s="57">
        <v>0</v>
      </c>
      <c r="H70" s="57">
        <v>0</v>
      </c>
      <c r="I70" s="56">
        <v>0</v>
      </c>
      <c r="J70" s="56">
        <f t="shared" si="4"/>
        <v>0</v>
      </c>
      <c r="K70" s="57">
        <f t="shared" si="5"/>
        <v>0</v>
      </c>
      <c r="L70" s="57">
        <f t="shared" si="6"/>
        <v>0</v>
      </c>
    </row>
    <row r="71" spans="1:12" x14ac:dyDescent="0.2">
      <c r="A71" s="42">
        <v>57</v>
      </c>
      <c r="B71" s="20" t="s">
        <v>58</v>
      </c>
      <c r="C71" s="57">
        <v>0</v>
      </c>
      <c r="D71" s="57">
        <v>0</v>
      </c>
      <c r="E71" s="57">
        <f t="shared" si="7"/>
        <v>0</v>
      </c>
      <c r="F71" s="62"/>
      <c r="G71" s="57">
        <v>0</v>
      </c>
      <c r="H71" s="57">
        <v>0</v>
      </c>
      <c r="I71" s="56">
        <v>0</v>
      </c>
      <c r="J71" s="56">
        <f t="shared" si="4"/>
        <v>0</v>
      </c>
      <c r="K71" s="57">
        <f t="shared" si="5"/>
        <v>0</v>
      </c>
      <c r="L71" s="57">
        <f t="shared" si="6"/>
        <v>0</v>
      </c>
    </row>
    <row r="72" spans="1:12" x14ac:dyDescent="0.2">
      <c r="A72" s="42">
        <v>58</v>
      </c>
      <c r="B72" s="20" t="s">
        <v>59</v>
      </c>
      <c r="C72" s="57">
        <v>0</v>
      </c>
      <c r="D72" s="57">
        <v>0</v>
      </c>
      <c r="E72" s="57">
        <f t="shared" si="7"/>
        <v>0</v>
      </c>
      <c r="F72" s="62"/>
      <c r="G72" s="57">
        <v>0</v>
      </c>
      <c r="H72" s="57">
        <v>0</v>
      </c>
      <c r="I72" s="56">
        <v>0</v>
      </c>
      <c r="J72" s="56">
        <f t="shared" si="4"/>
        <v>0</v>
      </c>
      <c r="K72" s="57">
        <f t="shared" si="5"/>
        <v>0</v>
      </c>
      <c r="L72" s="57">
        <f t="shared" si="6"/>
        <v>0</v>
      </c>
    </row>
    <row r="73" spans="1:12" x14ac:dyDescent="0.2">
      <c r="A73" s="42">
        <v>59</v>
      </c>
      <c r="B73" s="20" t="s">
        <v>60</v>
      </c>
      <c r="C73" s="57">
        <v>0</v>
      </c>
      <c r="D73" s="57">
        <v>0</v>
      </c>
      <c r="E73" s="57">
        <f t="shared" si="7"/>
        <v>0</v>
      </c>
      <c r="F73" s="62"/>
      <c r="G73" s="57">
        <v>0</v>
      </c>
      <c r="H73" s="57">
        <v>0</v>
      </c>
      <c r="I73" s="56">
        <v>0</v>
      </c>
      <c r="J73" s="56">
        <f t="shared" si="4"/>
        <v>0</v>
      </c>
      <c r="K73" s="57">
        <f t="shared" si="5"/>
        <v>0</v>
      </c>
      <c r="L73" s="57">
        <f t="shared" si="6"/>
        <v>0</v>
      </c>
    </row>
    <row r="74" spans="1:12" x14ac:dyDescent="0.2">
      <c r="A74" s="42">
        <v>60</v>
      </c>
      <c r="B74" s="20" t="s">
        <v>61</v>
      </c>
      <c r="C74" s="57">
        <v>0</v>
      </c>
      <c r="D74" s="57">
        <v>0</v>
      </c>
      <c r="E74" s="57">
        <f t="shared" si="7"/>
        <v>0</v>
      </c>
      <c r="F74" s="62"/>
      <c r="G74" s="57">
        <v>0</v>
      </c>
      <c r="H74" s="57">
        <v>0</v>
      </c>
      <c r="I74" s="56">
        <v>0</v>
      </c>
      <c r="J74" s="56">
        <f t="shared" si="4"/>
        <v>0</v>
      </c>
      <c r="K74" s="57">
        <f t="shared" si="5"/>
        <v>0</v>
      </c>
      <c r="L74" s="57">
        <f t="shared" si="6"/>
        <v>0</v>
      </c>
    </row>
    <row r="75" spans="1:12" x14ac:dyDescent="0.2">
      <c r="A75" s="42">
        <v>61</v>
      </c>
      <c r="B75" s="20" t="s">
        <v>62</v>
      </c>
      <c r="C75" s="57">
        <v>0</v>
      </c>
      <c r="D75" s="57">
        <v>0</v>
      </c>
      <c r="E75" s="57">
        <f t="shared" si="7"/>
        <v>0</v>
      </c>
      <c r="F75" s="62"/>
      <c r="G75" s="57">
        <v>0</v>
      </c>
      <c r="H75" s="57">
        <v>0</v>
      </c>
      <c r="I75" s="56">
        <v>0</v>
      </c>
      <c r="J75" s="56">
        <f t="shared" si="4"/>
        <v>0</v>
      </c>
      <c r="K75" s="57">
        <f t="shared" si="5"/>
        <v>0</v>
      </c>
      <c r="L75" s="57">
        <f t="shared" si="6"/>
        <v>0</v>
      </c>
    </row>
    <row r="76" spans="1:12" x14ac:dyDescent="0.2">
      <c r="A76" s="42">
        <v>62</v>
      </c>
      <c r="B76" s="20" t="s">
        <v>63</v>
      </c>
      <c r="C76" s="57">
        <v>0</v>
      </c>
      <c r="D76" s="57">
        <v>0</v>
      </c>
      <c r="E76" s="57">
        <f t="shared" si="7"/>
        <v>0</v>
      </c>
      <c r="F76" s="62"/>
      <c r="G76" s="57">
        <v>0</v>
      </c>
      <c r="H76" s="57">
        <v>0</v>
      </c>
      <c r="I76" s="56">
        <v>0</v>
      </c>
      <c r="J76" s="56">
        <f t="shared" si="4"/>
        <v>0</v>
      </c>
      <c r="K76" s="57">
        <f t="shared" si="5"/>
        <v>0</v>
      </c>
      <c r="L76" s="57">
        <f t="shared" si="6"/>
        <v>0</v>
      </c>
    </row>
    <row r="77" spans="1:12" x14ac:dyDescent="0.2">
      <c r="A77" s="42">
        <v>63</v>
      </c>
      <c r="B77" s="20" t="s">
        <v>64</v>
      </c>
      <c r="C77" s="57">
        <v>0</v>
      </c>
      <c r="D77" s="57">
        <v>0</v>
      </c>
      <c r="E77" s="57">
        <f t="shared" si="7"/>
        <v>0</v>
      </c>
      <c r="F77" s="62"/>
      <c r="G77" s="57">
        <v>0</v>
      </c>
      <c r="H77" s="57">
        <v>0</v>
      </c>
      <c r="I77" s="56">
        <v>0</v>
      </c>
      <c r="J77" s="56">
        <f t="shared" si="4"/>
        <v>0</v>
      </c>
      <c r="K77" s="57">
        <f t="shared" si="5"/>
        <v>0</v>
      </c>
      <c r="L77" s="57">
        <f t="shared" si="6"/>
        <v>0</v>
      </c>
    </row>
    <row r="78" spans="1:12" x14ac:dyDescent="0.2">
      <c r="A78" s="42">
        <v>64</v>
      </c>
      <c r="B78" s="20" t="s">
        <v>65</v>
      </c>
      <c r="C78" s="57">
        <v>0</v>
      </c>
      <c r="D78" s="57">
        <v>0</v>
      </c>
      <c r="E78" s="57">
        <f t="shared" si="7"/>
        <v>0</v>
      </c>
      <c r="F78" s="62"/>
      <c r="G78" s="57">
        <v>0</v>
      </c>
      <c r="H78" s="57">
        <v>0</v>
      </c>
      <c r="I78" s="56">
        <v>0</v>
      </c>
      <c r="J78" s="56">
        <f t="shared" si="4"/>
        <v>0</v>
      </c>
      <c r="K78" s="57">
        <f t="shared" si="5"/>
        <v>0</v>
      </c>
      <c r="L78" s="57">
        <f t="shared" si="6"/>
        <v>0</v>
      </c>
    </row>
    <row r="79" spans="1:12" x14ac:dyDescent="0.2">
      <c r="A79" s="42">
        <v>65</v>
      </c>
      <c r="B79" s="20" t="s">
        <v>66</v>
      </c>
      <c r="C79" s="57">
        <v>0</v>
      </c>
      <c r="D79" s="57">
        <v>0</v>
      </c>
      <c r="E79" s="57">
        <f t="shared" si="7"/>
        <v>0</v>
      </c>
      <c r="F79" s="62"/>
      <c r="G79" s="57">
        <v>0</v>
      </c>
      <c r="H79" s="57">
        <v>0</v>
      </c>
      <c r="I79" s="56">
        <v>0</v>
      </c>
      <c r="J79" s="56">
        <f t="shared" si="4"/>
        <v>0</v>
      </c>
      <c r="K79" s="57">
        <f t="shared" si="5"/>
        <v>0</v>
      </c>
      <c r="L79" s="57">
        <f t="shared" si="6"/>
        <v>0</v>
      </c>
    </row>
    <row r="80" spans="1:12" x14ac:dyDescent="0.2">
      <c r="A80" s="42">
        <v>66</v>
      </c>
      <c r="B80" s="20" t="s">
        <v>67</v>
      </c>
      <c r="C80" s="57">
        <v>0</v>
      </c>
      <c r="D80" s="57">
        <v>0</v>
      </c>
      <c r="E80" s="57">
        <f t="shared" si="7"/>
        <v>0</v>
      </c>
      <c r="F80" s="62"/>
      <c r="G80" s="57">
        <v>0</v>
      </c>
      <c r="H80" s="57">
        <v>0</v>
      </c>
      <c r="I80" s="56">
        <v>0</v>
      </c>
      <c r="J80" s="56">
        <f t="shared" si="4"/>
        <v>0</v>
      </c>
      <c r="K80" s="57">
        <f t="shared" si="5"/>
        <v>0</v>
      </c>
      <c r="L80" s="57">
        <f t="shared" si="6"/>
        <v>0</v>
      </c>
    </row>
    <row r="81" spans="1:12" x14ac:dyDescent="0.2">
      <c r="A81" s="42">
        <v>67</v>
      </c>
      <c r="B81" s="20" t="s">
        <v>68</v>
      </c>
      <c r="C81" s="57">
        <v>0</v>
      </c>
      <c r="D81" s="57">
        <v>0</v>
      </c>
      <c r="E81" s="57">
        <f t="shared" si="7"/>
        <v>0</v>
      </c>
      <c r="F81" s="62"/>
      <c r="G81" s="57">
        <v>0</v>
      </c>
      <c r="H81" s="57">
        <v>0</v>
      </c>
      <c r="I81" s="56">
        <v>0</v>
      </c>
      <c r="J81" s="56">
        <f t="shared" si="4"/>
        <v>0</v>
      </c>
      <c r="K81" s="57">
        <f t="shared" si="5"/>
        <v>0</v>
      </c>
      <c r="L81" s="57">
        <f t="shared" si="6"/>
        <v>0</v>
      </c>
    </row>
    <row r="82" spans="1:12" x14ac:dyDescent="0.2">
      <c r="A82" s="42">
        <v>68</v>
      </c>
      <c r="B82" s="20" t="s">
        <v>69</v>
      </c>
      <c r="C82" s="57">
        <v>0</v>
      </c>
      <c r="D82" s="57">
        <v>0</v>
      </c>
      <c r="E82" s="57">
        <f t="shared" si="7"/>
        <v>0</v>
      </c>
      <c r="F82" s="62"/>
      <c r="G82" s="57">
        <v>0</v>
      </c>
      <c r="H82" s="57">
        <v>0</v>
      </c>
      <c r="I82" s="56">
        <v>0</v>
      </c>
      <c r="J82" s="56">
        <f t="shared" si="4"/>
        <v>0</v>
      </c>
      <c r="K82" s="57">
        <f t="shared" si="5"/>
        <v>0</v>
      </c>
      <c r="L82" s="57">
        <f t="shared" si="6"/>
        <v>0</v>
      </c>
    </row>
    <row r="83" spans="1:12" x14ac:dyDescent="0.2">
      <c r="A83" s="42">
        <v>69</v>
      </c>
      <c r="B83" s="20" t="s">
        <v>70</v>
      </c>
      <c r="C83" s="57">
        <v>0</v>
      </c>
      <c r="D83" s="57">
        <v>0</v>
      </c>
      <c r="E83" s="57">
        <f t="shared" si="7"/>
        <v>0</v>
      </c>
      <c r="F83" s="62"/>
      <c r="G83" s="57">
        <v>0</v>
      </c>
      <c r="H83" s="57">
        <v>0</v>
      </c>
      <c r="I83" s="56">
        <v>0</v>
      </c>
      <c r="J83" s="56">
        <f t="shared" si="4"/>
        <v>0</v>
      </c>
      <c r="K83" s="57">
        <f t="shared" si="5"/>
        <v>0</v>
      </c>
      <c r="L83" s="57">
        <f t="shared" si="6"/>
        <v>0</v>
      </c>
    </row>
    <row r="84" spans="1:12" x14ac:dyDescent="0.2">
      <c r="A84" s="42">
        <v>70</v>
      </c>
      <c r="B84" s="20" t="s">
        <v>71</v>
      </c>
      <c r="C84" s="57">
        <v>0</v>
      </c>
      <c r="D84" s="57">
        <v>0</v>
      </c>
      <c r="E84" s="57">
        <f t="shared" si="7"/>
        <v>0</v>
      </c>
      <c r="F84" s="62"/>
      <c r="G84" s="57">
        <v>0</v>
      </c>
      <c r="H84" s="57">
        <v>0</v>
      </c>
      <c r="I84" s="56">
        <v>0</v>
      </c>
      <c r="J84" s="56">
        <f t="shared" si="4"/>
        <v>0</v>
      </c>
      <c r="K84" s="57">
        <f t="shared" si="5"/>
        <v>0</v>
      </c>
      <c r="L84" s="57">
        <f t="shared" si="6"/>
        <v>0</v>
      </c>
    </row>
    <row r="85" spans="1:12" x14ac:dyDescent="0.2">
      <c r="A85" s="42">
        <v>71</v>
      </c>
      <c r="B85" s="20" t="s">
        <v>72</v>
      </c>
      <c r="C85" s="57">
        <v>0</v>
      </c>
      <c r="D85" s="57">
        <v>0</v>
      </c>
      <c r="E85" s="57">
        <f t="shared" si="7"/>
        <v>0</v>
      </c>
      <c r="F85" s="62"/>
      <c r="G85" s="57">
        <v>0</v>
      </c>
      <c r="H85" s="57">
        <v>0</v>
      </c>
      <c r="I85" s="56">
        <v>0</v>
      </c>
      <c r="J85" s="56">
        <f t="shared" si="4"/>
        <v>0</v>
      </c>
      <c r="K85" s="57">
        <f t="shared" si="5"/>
        <v>0</v>
      </c>
      <c r="L85" s="57">
        <f t="shared" si="6"/>
        <v>0</v>
      </c>
    </row>
    <row r="86" spans="1:12" x14ac:dyDescent="0.2">
      <c r="A86" s="42">
        <v>72</v>
      </c>
      <c r="B86" s="20" t="s">
        <v>73</v>
      </c>
      <c r="C86" s="57">
        <v>0</v>
      </c>
      <c r="D86" s="57">
        <v>0</v>
      </c>
      <c r="E86" s="57">
        <f t="shared" si="7"/>
        <v>0</v>
      </c>
      <c r="F86" s="62"/>
      <c r="G86" s="57">
        <v>0</v>
      </c>
      <c r="H86" s="57">
        <v>0</v>
      </c>
      <c r="I86" s="56">
        <v>0</v>
      </c>
      <c r="J86" s="56">
        <f t="shared" si="4"/>
        <v>0</v>
      </c>
      <c r="K86" s="57">
        <f t="shared" si="5"/>
        <v>0</v>
      </c>
      <c r="L86" s="57">
        <f t="shared" si="6"/>
        <v>0</v>
      </c>
    </row>
    <row r="87" spans="1:12" x14ac:dyDescent="0.2">
      <c r="A87" s="42">
        <v>73</v>
      </c>
      <c r="B87" s="20" t="s">
        <v>74</v>
      </c>
      <c r="C87" s="57">
        <v>0</v>
      </c>
      <c r="D87" s="57">
        <v>0</v>
      </c>
      <c r="E87" s="57">
        <f t="shared" si="7"/>
        <v>0</v>
      </c>
      <c r="F87" s="62"/>
      <c r="G87" s="57">
        <v>0</v>
      </c>
      <c r="H87" s="57">
        <v>0</v>
      </c>
      <c r="I87" s="56">
        <v>0</v>
      </c>
      <c r="J87" s="56">
        <f t="shared" si="4"/>
        <v>0</v>
      </c>
      <c r="K87" s="57">
        <f t="shared" si="5"/>
        <v>0</v>
      </c>
      <c r="L87" s="57">
        <f t="shared" si="6"/>
        <v>0</v>
      </c>
    </row>
    <row r="88" spans="1:12" x14ac:dyDescent="0.2">
      <c r="A88" s="42">
        <v>74</v>
      </c>
      <c r="B88" s="20" t="s">
        <v>75</v>
      </c>
      <c r="C88" s="57">
        <v>0</v>
      </c>
      <c r="D88" s="57">
        <v>0</v>
      </c>
      <c r="E88" s="57">
        <f t="shared" si="7"/>
        <v>0</v>
      </c>
      <c r="F88" s="62"/>
      <c r="G88" s="57">
        <v>0</v>
      </c>
      <c r="H88" s="57">
        <v>0</v>
      </c>
      <c r="I88" s="56">
        <v>0</v>
      </c>
      <c r="J88" s="56">
        <f t="shared" si="4"/>
        <v>0</v>
      </c>
      <c r="K88" s="57">
        <f t="shared" si="5"/>
        <v>0</v>
      </c>
      <c r="L88" s="57">
        <f t="shared" si="6"/>
        <v>0</v>
      </c>
    </row>
    <row r="89" spans="1:12" x14ac:dyDescent="0.2">
      <c r="A89" s="42">
        <v>75</v>
      </c>
      <c r="B89" s="20" t="s">
        <v>76</v>
      </c>
      <c r="C89" s="57">
        <v>0</v>
      </c>
      <c r="D89" s="57">
        <v>0</v>
      </c>
      <c r="E89" s="57">
        <f t="shared" si="7"/>
        <v>0</v>
      </c>
      <c r="F89" s="62"/>
      <c r="G89" s="57">
        <v>0</v>
      </c>
      <c r="H89" s="57">
        <v>0</v>
      </c>
      <c r="I89" s="56">
        <v>0</v>
      </c>
      <c r="J89" s="56">
        <f t="shared" si="4"/>
        <v>0</v>
      </c>
      <c r="K89" s="57">
        <f t="shared" si="5"/>
        <v>0</v>
      </c>
      <c r="L89" s="57">
        <f t="shared" si="6"/>
        <v>0</v>
      </c>
    </row>
    <row r="90" spans="1:12" x14ac:dyDescent="0.2">
      <c r="A90" s="42">
        <v>76</v>
      </c>
      <c r="B90" s="20" t="s">
        <v>77</v>
      </c>
      <c r="C90" s="57">
        <v>0</v>
      </c>
      <c r="D90" s="57">
        <v>0</v>
      </c>
      <c r="E90" s="57">
        <f t="shared" si="7"/>
        <v>0</v>
      </c>
      <c r="F90" s="62"/>
      <c r="G90" s="57">
        <v>0</v>
      </c>
      <c r="H90" s="57">
        <v>0</v>
      </c>
      <c r="I90" s="56">
        <v>0</v>
      </c>
      <c r="J90" s="56">
        <f t="shared" si="4"/>
        <v>0</v>
      </c>
      <c r="K90" s="57">
        <f t="shared" si="5"/>
        <v>0</v>
      </c>
      <c r="L90" s="57">
        <f t="shared" si="6"/>
        <v>0</v>
      </c>
    </row>
    <row r="91" spans="1:12" x14ac:dyDescent="0.2">
      <c r="A91" s="42">
        <v>77</v>
      </c>
      <c r="B91" s="20" t="s">
        <v>78</v>
      </c>
      <c r="C91" s="57">
        <v>0</v>
      </c>
      <c r="D91" s="57">
        <v>0</v>
      </c>
      <c r="E91" s="57">
        <f t="shared" si="7"/>
        <v>0</v>
      </c>
      <c r="F91" s="62"/>
      <c r="G91" s="57">
        <v>0</v>
      </c>
      <c r="H91" s="57">
        <v>0</v>
      </c>
      <c r="I91" s="56">
        <v>0</v>
      </c>
      <c r="J91" s="56">
        <f t="shared" si="4"/>
        <v>0</v>
      </c>
      <c r="K91" s="57">
        <f t="shared" si="5"/>
        <v>0</v>
      </c>
      <c r="L91" s="57">
        <f t="shared" si="6"/>
        <v>0</v>
      </c>
    </row>
    <row r="92" spans="1:12" x14ac:dyDescent="0.2">
      <c r="A92" s="42">
        <v>78</v>
      </c>
      <c r="B92" s="20" t="s">
        <v>79</v>
      </c>
      <c r="C92" s="57">
        <v>0</v>
      </c>
      <c r="D92" s="57">
        <v>0</v>
      </c>
      <c r="E92" s="57">
        <f t="shared" si="7"/>
        <v>0</v>
      </c>
      <c r="F92" s="62"/>
      <c r="G92" s="57">
        <v>0</v>
      </c>
      <c r="H92" s="57">
        <v>0</v>
      </c>
      <c r="I92" s="56">
        <v>0</v>
      </c>
      <c r="J92" s="56">
        <f t="shared" si="4"/>
        <v>0</v>
      </c>
      <c r="K92" s="57">
        <f t="shared" si="5"/>
        <v>0</v>
      </c>
      <c r="L92" s="57">
        <f t="shared" si="6"/>
        <v>0</v>
      </c>
    </row>
    <row r="93" spans="1:12" x14ac:dyDescent="0.2">
      <c r="A93" s="42">
        <v>79</v>
      </c>
      <c r="B93" s="20" t="s">
        <v>80</v>
      </c>
      <c r="C93" s="57">
        <v>0</v>
      </c>
      <c r="D93" s="57">
        <v>0</v>
      </c>
      <c r="E93" s="57">
        <f t="shared" si="7"/>
        <v>0</v>
      </c>
      <c r="F93" s="62"/>
      <c r="G93" s="57">
        <v>0</v>
      </c>
      <c r="H93" s="57">
        <v>0</v>
      </c>
      <c r="I93" s="56">
        <v>0</v>
      </c>
      <c r="J93" s="56">
        <f t="shared" si="4"/>
        <v>0</v>
      </c>
      <c r="K93" s="57">
        <f t="shared" si="5"/>
        <v>0</v>
      </c>
      <c r="L93" s="57">
        <f t="shared" si="6"/>
        <v>0</v>
      </c>
    </row>
    <row r="94" spans="1:12" x14ac:dyDescent="0.2">
      <c r="A94" s="42">
        <v>80</v>
      </c>
      <c r="B94" s="20" t="s">
        <v>81</v>
      </c>
      <c r="C94" s="57">
        <v>0</v>
      </c>
      <c r="D94" s="57">
        <v>0</v>
      </c>
      <c r="E94" s="57">
        <f t="shared" si="7"/>
        <v>0</v>
      </c>
      <c r="F94" s="62"/>
      <c r="G94" s="57">
        <v>0</v>
      </c>
      <c r="H94" s="57">
        <v>0</v>
      </c>
      <c r="I94" s="56">
        <v>0</v>
      </c>
      <c r="J94" s="56">
        <f t="shared" si="4"/>
        <v>0</v>
      </c>
      <c r="K94" s="57">
        <f t="shared" si="5"/>
        <v>0</v>
      </c>
      <c r="L94" s="57">
        <f t="shared" si="6"/>
        <v>0</v>
      </c>
    </row>
    <row r="95" spans="1:12" x14ac:dyDescent="0.2">
      <c r="A95" s="42">
        <v>81</v>
      </c>
      <c r="B95" s="20" t="s">
        <v>82</v>
      </c>
      <c r="C95" s="57">
        <v>0</v>
      </c>
      <c r="D95" s="57">
        <v>0</v>
      </c>
      <c r="E95" s="57">
        <f t="shared" si="7"/>
        <v>0</v>
      </c>
      <c r="F95" s="62"/>
      <c r="G95" s="57">
        <v>0</v>
      </c>
      <c r="H95" s="57">
        <v>0</v>
      </c>
      <c r="I95" s="56">
        <v>0</v>
      </c>
      <c r="J95" s="56">
        <f t="shared" si="4"/>
        <v>0</v>
      </c>
      <c r="K95" s="57">
        <f t="shared" si="5"/>
        <v>0</v>
      </c>
      <c r="L95" s="57">
        <f t="shared" si="6"/>
        <v>0</v>
      </c>
    </row>
    <row r="96" spans="1:12" x14ac:dyDescent="0.2">
      <c r="A96" s="42">
        <v>82</v>
      </c>
      <c r="B96" s="20" t="s">
        <v>83</v>
      </c>
      <c r="C96" s="57">
        <v>0</v>
      </c>
      <c r="D96" s="57">
        <v>0</v>
      </c>
      <c r="E96" s="57">
        <f t="shared" si="7"/>
        <v>0</v>
      </c>
      <c r="F96" s="62"/>
      <c r="G96" s="57">
        <v>0</v>
      </c>
      <c r="H96" s="57">
        <v>0</v>
      </c>
      <c r="I96" s="56">
        <v>0</v>
      </c>
      <c r="J96" s="56">
        <f t="shared" si="4"/>
        <v>0</v>
      </c>
      <c r="K96" s="57">
        <f t="shared" si="5"/>
        <v>0</v>
      </c>
      <c r="L96" s="57">
        <f t="shared" si="6"/>
        <v>0</v>
      </c>
    </row>
    <row r="97" spans="1:12" x14ac:dyDescent="0.2">
      <c r="A97" s="42">
        <v>83</v>
      </c>
      <c r="B97" s="20" t="s">
        <v>84</v>
      </c>
      <c r="C97" s="57">
        <v>0</v>
      </c>
      <c r="D97" s="57">
        <v>0</v>
      </c>
      <c r="E97" s="57">
        <f t="shared" si="7"/>
        <v>0</v>
      </c>
      <c r="F97" s="62"/>
      <c r="G97" s="57">
        <v>0</v>
      </c>
      <c r="H97" s="57">
        <v>0</v>
      </c>
      <c r="I97" s="56">
        <v>0</v>
      </c>
      <c r="J97" s="56">
        <f t="shared" si="4"/>
        <v>0</v>
      </c>
      <c r="K97" s="57">
        <f t="shared" si="5"/>
        <v>0</v>
      </c>
      <c r="L97" s="57">
        <f t="shared" si="6"/>
        <v>0</v>
      </c>
    </row>
    <row r="98" spans="1:12" x14ac:dyDescent="0.2">
      <c r="A98" s="42">
        <v>84</v>
      </c>
      <c r="B98" s="20" t="s">
        <v>85</v>
      </c>
      <c r="C98" s="57">
        <v>0</v>
      </c>
      <c r="D98" s="57">
        <v>0</v>
      </c>
      <c r="E98" s="57">
        <f t="shared" si="7"/>
        <v>0</v>
      </c>
      <c r="F98" s="62"/>
      <c r="G98" s="57">
        <v>0</v>
      </c>
      <c r="H98" s="57">
        <v>0</v>
      </c>
      <c r="I98" s="56">
        <v>0</v>
      </c>
      <c r="J98" s="56">
        <f t="shared" si="4"/>
        <v>0</v>
      </c>
      <c r="K98" s="57">
        <f t="shared" si="5"/>
        <v>0</v>
      </c>
      <c r="L98" s="57">
        <f t="shared" si="6"/>
        <v>0</v>
      </c>
    </row>
    <row r="99" spans="1:12" x14ac:dyDescent="0.2">
      <c r="A99" s="42">
        <v>85</v>
      </c>
      <c r="B99" s="20" t="s">
        <v>86</v>
      </c>
      <c r="C99" s="57">
        <v>0</v>
      </c>
      <c r="D99" s="57">
        <v>0</v>
      </c>
      <c r="E99" s="57">
        <f t="shared" si="7"/>
        <v>0</v>
      </c>
      <c r="F99" s="62"/>
      <c r="G99" s="57">
        <v>0</v>
      </c>
      <c r="H99" s="57">
        <v>0</v>
      </c>
      <c r="I99" s="56">
        <v>0</v>
      </c>
      <c r="J99" s="56">
        <f t="shared" si="4"/>
        <v>0</v>
      </c>
      <c r="K99" s="57">
        <f t="shared" si="5"/>
        <v>0</v>
      </c>
      <c r="L99" s="57">
        <f t="shared" si="6"/>
        <v>0</v>
      </c>
    </row>
    <row r="100" spans="1:12" x14ac:dyDescent="0.2">
      <c r="A100" s="42">
        <v>86</v>
      </c>
      <c r="B100" s="20" t="s">
        <v>87</v>
      </c>
      <c r="C100" s="57">
        <v>0</v>
      </c>
      <c r="D100" s="57">
        <v>0</v>
      </c>
      <c r="E100" s="57">
        <f t="shared" si="7"/>
        <v>0</v>
      </c>
      <c r="F100" s="62"/>
      <c r="G100" s="57">
        <v>0</v>
      </c>
      <c r="H100" s="57">
        <v>0</v>
      </c>
      <c r="I100" s="56">
        <v>0</v>
      </c>
      <c r="J100" s="56">
        <f t="shared" si="4"/>
        <v>0</v>
      </c>
      <c r="K100" s="57">
        <f t="shared" si="5"/>
        <v>0</v>
      </c>
      <c r="L100" s="57">
        <f t="shared" si="6"/>
        <v>0</v>
      </c>
    </row>
    <row r="101" spans="1:12" x14ac:dyDescent="0.2">
      <c r="A101" s="42">
        <v>87</v>
      </c>
      <c r="B101" s="20" t="s">
        <v>88</v>
      </c>
      <c r="C101" s="57">
        <v>0</v>
      </c>
      <c r="D101" s="57">
        <v>0</v>
      </c>
      <c r="E101" s="57">
        <f t="shared" si="7"/>
        <v>0</v>
      </c>
      <c r="F101" s="62"/>
      <c r="G101" s="57">
        <v>0</v>
      </c>
      <c r="H101" s="57">
        <v>0</v>
      </c>
      <c r="I101" s="56">
        <v>0</v>
      </c>
      <c r="J101" s="56">
        <f t="shared" si="4"/>
        <v>0</v>
      </c>
      <c r="K101" s="57">
        <f t="shared" si="5"/>
        <v>0</v>
      </c>
      <c r="L101" s="57">
        <f t="shared" si="6"/>
        <v>0</v>
      </c>
    </row>
    <row r="102" spans="1:12" x14ac:dyDescent="0.2">
      <c r="A102" s="42">
        <v>88</v>
      </c>
      <c r="B102" s="20" t="s">
        <v>89</v>
      </c>
      <c r="C102" s="57">
        <v>0</v>
      </c>
      <c r="D102" s="57">
        <v>0</v>
      </c>
      <c r="E102" s="57">
        <f t="shared" si="7"/>
        <v>0</v>
      </c>
      <c r="F102" s="62"/>
      <c r="G102" s="57">
        <v>0</v>
      </c>
      <c r="H102" s="57">
        <v>0</v>
      </c>
      <c r="I102" s="56">
        <v>0</v>
      </c>
      <c r="J102" s="56">
        <f t="shared" si="4"/>
        <v>0</v>
      </c>
      <c r="K102" s="57">
        <f t="shared" si="5"/>
        <v>0</v>
      </c>
      <c r="L102" s="57">
        <f t="shared" si="6"/>
        <v>0</v>
      </c>
    </row>
    <row r="103" spans="1:12" x14ac:dyDescent="0.2">
      <c r="A103" s="42">
        <v>89</v>
      </c>
      <c r="B103" s="20" t="s">
        <v>90</v>
      </c>
      <c r="C103" s="57">
        <v>0</v>
      </c>
      <c r="D103" s="57">
        <v>0</v>
      </c>
      <c r="E103" s="57">
        <f t="shared" si="7"/>
        <v>0</v>
      </c>
      <c r="F103" s="62"/>
      <c r="G103" s="57">
        <v>0</v>
      </c>
      <c r="H103" s="57">
        <v>0</v>
      </c>
      <c r="I103" s="56">
        <v>0</v>
      </c>
      <c r="J103" s="56">
        <f t="shared" si="4"/>
        <v>0</v>
      </c>
      <c r="K103" s="57">
        <f t="shared" si="5"/>
        <v>0</v>
      </c>
      <c r="L103" s="57">
        <f t="shared" si="6"/>
        <v>0</v>
      </c>
    </row>
    <row r="104" spans="1:12" x14ac:dyDescent="0.2">
      <c r="A104" s="42">
        <v>90</v>
      </c>
      <c r="B104" s="20" t="s">
        <v>91</v>
      </c>
      <c r="C104" s="57">
        <v>0</v>
      </c>
      <c r="D104" s="57">
        <v>0</v>
      </c>
      <c r="E104" s="57">
        <f t="shared" si="7"/>
        <v>0</v>
      </c>
      <c r="F104" s="62"/>
      <c r="G104" s="57">
        <v>0</v>
      </c>
      <c r="H104" s="57">
        <v>0</v>
      </c>
      <c r="I104" s="56">
        <v>0</v>
      </c>
      <c r="J104" s="56">
        <f t="shared" si="4"/>
        <v>0</v>
      </c>
      <c r="K104" s="57">
        <f t="shared" si="5"/>
        <v>0</v>
      </c>
      <c r="L104" s="57">
        <f t="shared" si="6"/>
        <v>0</v>
      </c>
    </row>
    <row r="105" spans="1:12" x14ac:dyDescent="0.2">
      <c r="A105" s="42">
        <v>91</v>
      </c>
      <c r="B105" s="20" t="s">
        <v>92</v>
      </c>
      <c r="C105" s="57">
        <v>0</v>
      </c>
      <c r="D105" s="57">
        <v>0</v>
      </c>
      <c r="E105" s="57">
        <f t="shared" si="7"/>
        <v>0</v>
      </c>
      <c r="F105" s="62"/>
      <c r="G105" s="57">
        <v>0</v>
      </c>
      <c r="H105" s="57">
        <v>0</v>
      </c>
      <c r="I105" s="56">
        <v>0</v>
      </c>
      <c r="J105" s="56">
        <f t="shared" si="4"/>
        <v>0</v>
      </c>
      <c r="K105" s="57">
        <f t="shared" si="5"/>
        <v>0</v>
      </c>
      <c r="L105" s="57">
        <f t="shared" si="6"/>
        <v>0</v>
      </c>
    </row>
    <row r="106" spans="1:12" x14ac:dyDescent="0.2">
      <c r="A106" s="42">
        <v>92</v>
      </c>
      <c r="B106" s="20" t="s">
        <v>93</v>
      </c>
      <c r="C106" s="57">
        <v>0</v>
      </c>
      <c r="D106" s="57">
        <v>0</v>
      </c>
      <c r="E106" s="57">
        <f t="shared" si="7"/>
        <v>0</v>
      </c>
      <c r="F106" s="62"/>
      <c r="G106" s="57">
        <v>0</v>
      </c>
      <c r="H106" s="57">
        <v>0</v>
      </c>
      <c r="I106" s="56">
        <v>0</v>
      </c>
      <c r="J106" s="56">
        <f t="shared" si="4"/>
        <v>0</v>
      </c>
      <c r="K106" s="57">
        <f t="shared" si="5"/>
        <v>0</v>
      </c>
      <c r="L106" s="57">
        <f t="shared" si="6"/>
        <v>0</v>
      </c>
    </row>
    <row r="107" spans="1:12" x14ac:dyDescent="0.2">
      <c r="A107" s="42">
        <v>93</v>
      </c>
      <c r="B107" s="20" t="s">
        <v>94</v>
      </c>
      <c r="C107" s="57">
        <v>0</v>
      </c>
      <c r="D107" s="57">
        <v>0</v>
      </c>
      <c r="E107" s="57">
        <f t="shared" si="7"/>
        <v>0</v>
      </c>
      <c r="F107" s="62"/>
      <c r="G107" s="57">
        <v>0</v>
      </c>
      <c r="H107" s="57">
        <v>0</v>
      </c>
      <c r="I107" s="56">
        <v>0</v>
      </c>
      <c r="J107" s="56">
        <f t="shared" si="4"/>
        <v>0</v>
      </c>
      <c r="K107" s="57">
        <f t="shared" si="5"/>
        <v>0</v>
      </c>
      <c r="L107" s="57">
        <f t="shared" si="6"/>
        <v>0</v>
      </c>
    </row>
    <row r="108" spans="1:12" x14ac:dyDescent="0.2">
      <c r="A108" s="42">
        <v>94</v>
      </c>
      <c r="B108" s="20" t="s">
        <v>95</v>
      </c>
      <c r="C108" s="57">
        <v>0</v>
      </c>
      <c r="D108" s="57">
        <v>0</v>
      </c>
      <c r="E108" s="57">
        <f t="shared" si="7"/>
        <v>0</v>
      </c>
      <c r="F108" s="62"/>
      <c r="G108" s="57">
        <v>0</v>
      </c>
      <c r="H108" s="57">
        <v>0</v>
      </c>
      <c r="I108" s="56">
        <v>0</v>
      </c>
      <c r="J108" s="56">
        <f t="shared" si="4"/>
        <v>0</v>
      </c>
      <c r="K108" s="57">
        <f t="shared" si="5"/>
        <v>0</v>
      </c>
      <c r="L108" s="57">
        <f t="shared" si="6"/>
        <v>0</v>
      </c>
    </row>
    <row r="109" spans="1:12" x14ac:dyDescent="0.2">
      <c r="A109" s="42">
        <v>95</v>
      </c>
      <c r="B109" s="20" t="s">
        <v>96</v>
      </c>
      <c r="C109" s="57">
        <v>0</v>
      </c>
      <c r="D109" s="57">
        <v>0</v>
      </c>
      <c r="E109" s="57">
        <f t="shared" si="7"/>
        <v>0</v>
      </c>
      <c r="F109" s="62"/>
      <c r="G109" s="57">
        <v>0</v>
      </c>
      <c r="H109" s="57">
        <v>0</v>
      </c>
      <c r="I109" s="56">
        <v>0</v>
      </c>
      <c r="J109" s="56">
        <f t="shared" si="4"/>
        <v>0</v>
      </c>
      <c r="K109" s="57">
        <f t="shared" si="5"/>
        <v>0</v>
      </c>
      <c r="L109" s="57">
        <f t="shared" si="6"/>
        <v>0</v>
      </c>
    </row>
    <row r="110" spans="1:12" x14ac:dyDescent="0.2">
      <c r="A110" s="42">
        <v>96</v>
      </c>
      <c r="B110" s="20" t="s">
        <v>97</v>
      </c>
      <c r="C110" s="57">
        <v>0</v>
      </c>
      <c r="D110" s="57">
        <v>0</v>
      </c>
      <c r="E110" s="57">
        <f t="shared" si="7"/>
        <v>0</v>
      </c>
      <c r="F110" s="62"/>
      <c r="G110" s="57">
        <v>0</v>
      </c>
      <c r="H110" s="57">
        <v>0</v>
      </c>
      <c r="I110" s="56">
        <v>0</v>
      </c>
      <c r="J110" s="56">
        <f t="shared" si="4"/>
        <v>0</v>
      </c>
      <c r="K110" s="57">
        <f t="shared" si="5"/>
        <v>0</v>
      </c>
      <c r="L110" s="57">
        <f t="shared" si="6"/>
        <v>0</v>
      </c>
    </row>
    <row r="111" spans="1:12" x14ac:dyDescent="0.2">
      <c r="A111" s="42">
        <v>97</v>
      </c>
      <c r="B111" s="20" t="s">
        <v>98</v>
      </c>
      <c r="C111" s="57">
        <v>0</v>
      </c>
      <c r="D111" s="57">
        <v>0</v>
      </c>
      <c r="E111" s="57">
        <f t="shared" si="7"/>
        <v>0</v>
      </c>
      <c r="F111" s="62"/>
      <c r="G111" s="57">
        <v>0</v>
      </c>
      <c r="H111" s="57">
        <v>0</v>
      </c>
      <c r="I111" s="56">
        <v>0</v>
      </c>
      <c r="J111" s="56">
        <f t="shared" si="4"/>
        <v>0</v>
      </c>
      <c r="K111" s="57">
        <f t="shared" si="5"/>
        <v>0</v>
      </c>
      <c r="L111" s="57">
        <f t="shared" si="6"/>
        <v>0</v>
      </c>
    </row>
    <row r="112" spans="1:12" x14ac:dyDescent="0.2">
      <c r="A112" s="42">
        <v>98</v>
      </c>
      <c r="B112" s="20" t="s">
        <v>99</v>
      </c>
      <c r="C112" s="57">
        <v>0</v>
      </c>
      <c r="D112" s="57">
        <v>0</v>
      </c>
      <c r="E112" s="57">
        <f t="shared" si="7"/>
        <v>0</v>
      </c>
      <c r="F112" s="62"/>
      <c r="G112" s="57">
        <v>0</v>
      </c>
      <c r="H112" s="57">
        <v>0</v>
      </c>
      <c r="I112" s="56">
        <v>0</v>
      </c>
      <c r="J112" s="56">
        <f t="shared" si="4"/>
        <v>0</v>
      </c>
      <c r="K112" s="57">
        <f t="shared" si="5"/>
        <v>0</v>
      </c>
      <c r="L112" s="57">
        <f t="shared" si="6"/>
        <v>0</v>
      </c>
    </row>
    <row r="113" spans="1:255" x14ac:dyDescent="0.2">
      <c r="A113" s="42">
        <v>99</v>
      </c>
      <c r="B113" s="20" t="s">
        <v>100</v>
      </c>
      <c r="C113" s="57">
        <v>0</v>
      </c>
      <c r="D113" s="57">
        <v>0</v>
      </c>
      <c r="E113" s="57">
        <f t="shared" si="7"/>
        <v>0</v>
      </c>
      <c r="F113" s="62"/>
      <c r="G113" s="57">
        <v>0</v>
      </c>
      <c r="H113" s="57">
        <v>0</v>
      </c>
      <c r="I113" s="56">
        <v>0</v>
      </c>
      <c r="J113" s="56">
        <f t="shared" si="4"/>
        <v>0</v>
      </c>
      <c r="K113" s="57">
        <f t="shared" si="5"/>
        <v>0</v>
      </c>
      <c r="L113" s="57">
        <f t="shared" si="6"/>
        <v>0</v>
      </c>
    </row>
    <row r="114" spans="1:255" x14ac:dyDescent="0.2">
      <c r="A114" s="42">
        <v>100</v>
      </c>
      <c r="B114" s="20" t="s">
        <v>101</v>
      </c>
      <c r="C114" s="57">
        <v>0</v>
      </c>
      <c r="D114" s="57">
        <v>0</v>
      </c>
      <c r="E114" s="57">
        <f t="shared" si="7"/>
        <v>0</v>
      </c>
      <c r="F114" s="62"/>
      <c r="G114" s="57">
        <v>0</v>
      </c>
      <c r="H114" s="57">
        <v>0</v>
      </c>
      <c r="I114" s="56">
        <v>0</v>
      </c>
      <c r="J114" s="56">
        <f t="shared" si="4"/>
        <v>0</v>
      </c>
      <c r="K114" s="57">
        <f t="shared" si="5"/>
        <v>0</v>
      </c>
      <c r="L114" s="57">
        <f t="shared" si="6"/>
        <v>0</v>
      </c>
    </row>
    <row r="115" spans="1:255" x14ac:dyDescent="0.2">
      <c r="A115" s="42">
        <v>150</v>
      </c>
      <c r="B115" s="20" t="s">
        <v>102</v>
      </c>
      <c r="C115" s="57">
        <v>0</v>
      </c>
      <c r="D115" s="57">
        <v>0</v>
      </c>
      <c r="E115" s="57">
        <f t="shared" si="7"/>
        <v>0</v>
      </c>
      <c r="F115" s="62"/>
      <c r="G115" s="57">
        <v>0</v>
      </c>
      <c r="H115" s="57">
        <v>0</v>
      </c>
      <c r="I115" s="56">
        <v>0</v>
      </c>
      <c r="J115" s="56">
        <f t="shared" si="4"/>
        <v>0</v>
      </c>
      <c r="K115" s="57">
        <f t="shared" si="5"/>
        <v>0</v>
      </c>
      <c r="L115" s="57">
        <f t="shared" si="6"/>
        <v>0</v>
      </c>
    </row>
    <row r="116" spans="1:255" x14ac:dyDescent="0.2">
      <c r="A116" s="42">
        <v>187</v>
      </c>
      <c r="B116" s="20" t="s">
        <v>103</v>
      </c>
      <c r="C116" s="57">
        <v>0</v>
      </c>
      <c r="D116" s="57">
        <v>0</v>
      </c>
      <c r="E116" s="57">
        <f t="shared" si="7"/>
        <v>0</v>
      </c>
      <c r="F116" s="62"/>
      <c r="G116" s="57">
        <v>0</v>
      </c>
      <c r="H116" s="57">
        <v>0</v>
      </c>
      <c r="I116" s="56">
        <v>0</v>
      </c>
      <c r="J116" s="56">
        <f t="shared" si="4"/>
        <v>0</v>
      </c>
      <c r="K116" s="57">
        <f t="shared" si="5"/>
        <v>0</v>
      </c>
      <c r="L116" s="57">
        <f t="shared" si="6"/>
        <v>0</v>
      </c>
    </row>
    <row r="117" spans="1:255" ht="12" thickBot="1" x14ac:dyDescent="0.25">
      <c r="A117" s="43"/>
      <c r="B117" s="21" t="s">
        <v>0</v>
      </c>
      <c r="C117" s="63">
        <f>SUM(C13:C116)</f>
        <v>0</v>
      </c>
      <c r="D117" s="63">
        <v>0</v>
      </c>
      <c r="E117" s="63">
        <f>SUM(E13:E116)</f>
        <v>0</v>
      </c>
      <c r="F117" s="64"/>
      <c r="G117" s="65">
        <f t="shared" ref="G117:L117" si="8">SUM(G13:G116)</f>
        <v>0</v>
      </c>
      <c r="H117" s="65">
        <f t="shared" si="8"/>
        <v>0</v>
      </c>
      <c r="I117" s="66">
        <f t="shared" si="8"/>
        <v>0</v>
      </c>
      <c r="J117" s="66">
        <f t="shared" si="8"/>
        <v>0</v>
      </c>
      <c r="K117" s="66">
        <f t="shared" si="8"/>
        <v>0</v>
      </c>
      <c r="L117" s="66">
        <f t="shared" si="8"/>
        <v>0</v>
      </c>
    </row>
    <row r="118" spans="1:255" ht="12" thickTop="1" x14ac:dyDescent="0.2">
      <c r="C118" s="22"/>
      <c r="D118" s="53"/>
      <c r="E118" s="22"/>
      <c r="F118" s="23"/>
      <c r="G118" s="23"/>
      <c r="H118" s="23"/>
      <c r="I118" s="23"/>
      <c r="K118" s="23"/>
      <c r="L118" s="23"/>
    </row>
    <row r="119" spans="1:255" x14ac:dyDescent="0.2">
      <c r="C119" s="22"/>
      <c r="D119" s="53"/>
      <c r="E119" s="22"/>
      <c r="F119" s="23"/>
      <c r="G119" s="23"/>
      <c r="H119" s="23"/>
      <c r="I119" s="23"/>
      <c r="K119" s="23"/>
      <c r="L119" s="23"/>
    </row>
    <row r="120" spans="1:255" x14ac:dyDescent="0.2">
      <c r="C120" s="22"/>
      <c r="D120" s="22"/>
      <c r="E120" s="22"/>
      <c r="F120" s="23"/>
      <c r="G120" s="23"/>
      <c r="H120" s="23"/>
      <c r="I120" s="23"/>
      <c r="K120" s="23"/>
      <c r="L120" s="23"/>
    </row>
    <row r="121" spans="1:255" x14ac:dyDescent="0.2">
      <c r="C121" s="22"/>
      <c r="D121" s="22"/>
      <c r="E121" s="22"/>
      <c r="F121" s="23"/>
      <c r="G121" s="23"/>
      <c r="H121" s="23"/>
      <c r="I121" s="23"/>
      <c r="K121" s="23"/>
      <c r="L121" s="23"/>
    </row>
    <row r="122" spans="1:255" x14ac:dyDescent="0.2">
      <c r="C122" s="22"/>
      <c r="D122" s="22"/>
      <c r="E122" s="22"/>
      <c r="F122" s="23"/>
      <c r="G122" s="23"/>
      <c r="H122" s="23"/>
      <c r="I122" s="23"/>
      <c r="K122" s="23"/>
      <c r="L122" s="23"/>
    </row>
    <row r="123" spans="1:255" x14ac:dyDescent="0.2">
      <c r="C123" s="22"/>
      <c r="D123" s="22"/>
      <c r="E123" s="22"/>
      <c r="F123" s="23"/>
      <c r="G123" s="23"/>
      <c r="H123" s="23"/>
      <c r="I123" s="23"/>
      <c r="K123" s="23"/>
      <c r="L123" s="23"/>
    </row>
    <row r="124" spans="1:255" x14ac:dyDescent="0.2">
      <c r="C124" s="22"/>
      <c r="D124" s="22"/>
      <c r="E124" s="22"/>
      <c r="F124" s="23"/>
      <c r="G124" s="23"/>
      <c r="H124" s="23"/>
      <c r="I124" s="23"/>
      <c r="K124" s="23"/>
      <c r="L124" s="23"/>
    </row>
    <row r="125" spans="1:255" x14ac:dyDescent="0.2">
      <c r="C125" s="22"/>
      <c r="D125" s="22"/>
      <c r="E125" s="22"/>
      <c r="F125" s="23"/>
      <c r="G125" s="23"/>
      <c r="H125" s="23"/>
      <c r="I125" s="23"/>
      <c r="K125" s="23"/>
      <c r="L125" s="23"/>
    </row>
    <row r="126" spans="1:255" ht="12.75" x14ac:dyDescent="0.2">
      <c r="B126" s="73" t="s">
        <v>142</v>
      </c>
      <c r="C126" s="67"/>
      <c r="D126" s="4"/>
      <c r="E126" s="4"/>
      <c r="F126" s="4"/>
      <c r="G126" s="4"/>
      <c r="H126" s="4"/>
      <c r="I126" s="4"/>
      <c r="J126" s="45"/>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row>
    <row r="127" spans="1:255" ht="12.75" x14ac:dyDescent="0.2">
      <c r="B127" s="69" t="s">
        <v>127</v>
      </c>
      <c r="C127" s="74">
        <v>93.555999999999997</v>
      </c>
      <c r="D127" s="4"/>
      <c r="E127" s="4"/>
      <c r="F127" s="4"/>
      <c r="G127" s="4"/>
      <c r="H127" s="4"/>
      <c r="I127" s="4"/>
      <c r="J127" s="45"/>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row>
    <row r="128" spans="1:255" ht="12.75" customHeight="1" x14ac:dyDescent="0.2">
      <c r="B128" s="199" t="s">
        <v>131</v>
      </c>
      <c r="C128" s="200"/>
      <c r="D128" s="200"/>
      <c r="E128" s="200"/>
      <c r="F128" s="200"/>
      <c r="G128" s="200"/>
      <c r="H128" s="200"/>
      <c r="I128" s="200"/>
      <c r="J128" s="200"/>
      <c r="K128" s="200"/>
      <c r="L128" s="200"/>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row>
    <row r="129" spans="2:255" ht="12.75" x14ac:dyDescent="0.2">
      <c r="B129" s="4" t="s">
        <v>133</v>
      </c>
      <c r="C129" s="4"/>
      <c r="D129" s="4"/>
      <c r="E129" s="4"/>
      <c r="F129" s="4"/>
      <c r="G129" s="4"/>
      <c r="H129" s="4"/>
      <c r="I129" s="4"/>
      <c r="J129" s="45"/>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row>
    <row r="130" spans="2:255" ht="12.75" x14ac:dyDescent="0.2">
      <c r="B130" s="69" t="s">
        <v>132</v>
      </c>
      <c r="C130" s="69"/>
      <c r="D130" s="69"/>
      <c r="E130" s="69"/>
      <c r="F130" s="4"/>
      <c r="G130" s="4"/>
      <c r="H130" s="4"/>
      <c r="I130" s="4"/>
      <c r="J130" s="45"/>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row>
    <row r="131" spans="2:255" ht="12.75" x14ac:dyDescent="0.2">
      <c r="B131" s="69" t="s">
        <v>128</v>
      </c>
      <c r="C131" s="69"/>
      <c r="D131" s="69"/>
      <c r="E131" s="4"/>
      <c r="F131" s="4"/>
      <c r="G131" s="4"/>
      <c r="H131" s="4"/>
      <c r="I131" s="4"/>
      <c r="J131" s="45"/>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row>
    <row r="132" spans="2:255" ht="12.75" x14ac:dyDescent="0.2">
      <c r="B132" s="4" t="s">
        <v>126</v>
      </c>
      <c r="C132" s="4"/>
      <c r="D132" s="4"/>
      <c r="E132" s="4"/>
      <c r="F132" s="4"/>
      <c r="G132" s="4"/>
      <c r="H132" s="4"/>
      <c r="I132" s="4"/>
      <c r="J132" s="45"/>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row>
    <row r="133" spans="2:255" ht="14.25" x14ac:dyDescent="0.2">
      <c r="B133" s="24"/>
      <c r="C133" s="4"/>
      <c r="D133" s="4"/>
      <c r="E133" s="4"/>
      <c r="F133" s="4"/>
      <c r="G133" s="4"/>
      <c r="H133" s="4"/>
      <c r="I133" s="4"/>
      <c r="J133" s="45"/>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row>
    <row r="134" spans="2:255" ht="14.25" x14ac:dyDescent="0.2">
      <c r="B134" s="25" t="s">
        <v>125</v>
      </c>
      <c r="C134" s="26"/>
      <c r="G134" s="27"/>
      <c r="H134" s="27"/>
      <c r="I134" s="27"/>
    </row>
    <row r="135" spans="2:255" ht="12.75" x14ac:dyDescent="0.2">
      <c r="B135" s="71" t="s">
        <v>134</v>
      </c>
      <c r="C135" s="26"/>
      <c r="G135" s="27"/>
      <c r="H135" s="27"/>
      <c r="I135" s="27"/>
    </row>
    <row r="136" spans="2:255" ht="14.25" customHeight="1" x14ac:dyDescent="0.2">
      <c r="B136" s="28"/>
      <c r="C136" s="26"/>
      <c r="G136" s="27"/>
      <c r="H136" s="27"/>
      <c r="I136" s="27"/>
    </row>
    <row r="137" spans="2:255" ht="14.25" customHeight="1" x14ac:dyDescent="0.2">
      <c r="B137" s="4"/>
      <c r="C137" s="26"/>
      <c r="G137" s="27"/>
      <c r="H137" s="27"/>
      <c r="I137" s="27"/>
    </row>
    <row r="138" spans="2:255" s="2" customFormat="1" ht="14.25" customHeight="1" x14ac:dyDescent="0.2">
      <c r="B138" s="68" t="s">
        <v>137</v>
      </c>
      <c r="C138" s="72" t="s">
        <v>135</v>
      </c>
      <c r="G138" s="36"/>
      <c r="H138" s="36"/>
      <c r="I138" s="36"/>
      <c r="J138" s="46"/>
    </row>
    <row r="139" spans="2:255" s="2" customFormat="1" ht="15.75" customHeight="1" x14ac:dyDescent="0.2">
      <c r="B139" s="68" t="s">
        <v>136</v>
      </c>
      <c r="C139" s="35"/>
      <c r="G139" s="36"/>
      <c r="H139" s="36"/>
      <c r="I139" s="36"/>
      <c r="J139" s="46"/>
    </row>
    <row r="140" spans="2:255" ht="15" customHeight="1" x14ac:dyDescent="0.2">
      <c r="C140" s="26"/>
      <c r="G140" s="27"/>
      <c r="H140" s="27"/>
      <c r="I140" s="27"/>
    </row>
    <row r="141" spans="2:255" ht="12.75" x14ac:dyDescent="0.2">
      <c r="B141" s="29" t="s">
        <v>105</v>
      </c>
      <c r="C141" s="30"/>
      <c r="D141" s="30"/>
      <c r="E141" s="30"/>
      <c r="F141" s="30"/>
    </row>
    <row r="142" spans="2:255" ht="12.75" x14ac:dyDescent="0.2">
      <c r="B142" s="29" t="s">
        <v>106</v>
      </c>
      <c r="C142" s="30"/>
      <c r="D142" s="30"/>
      <c r="E142" s="30"/>
      <c r="F142" s="30"/>
    </row>
    <row r="143" spans="2:255" ht="9.75" customHeight="1" x14ac:dyDescent="0.2">
      <c r="B143" s="31"/>
    </row>
    <row r="144" spans="2:255" ht="12.75" x14ac:dyDescent="0.2">
      <c r="B144" s="28" t="s">
        <v>107</v>
      </c>
      <c r="H144" s="4" t="s">
        <v>112</v>
      </c>
    </row>
    <row r="146" spans="2:10" ht="12.75" x14ac:dyDescent="0.2">
      <c r="B146"/>
      <c r="H146" s="38"/>
      <c r="I146" s="37"/>
      <c r="J146" s="47"/>
    </row>
    <row r="147" spans="2:10" x14ac:dyDescent="0.2">
      <c r="B147" s="16"/>
      <c r="C147" s="16"/>
      <c r="D147" s="16"/>
      <c r="E147" s="16"/>
      <c r="H147" s="187">
        <v>41732</v>
      </c>
      <c r="I147" s="187"/>
      <c r="J147" s="187"/>
    </row>
    <row r="148" spans="2:10" x14ac:dyDescent="0.2">
      <c r="B148" s="9"/>
      <c r="C148" s="9"/>
      <c r="D148" s="9"/>
    </row>
    <row r="150" spans="2:10" ht="12" thickBot="1" x14ac:dyDescent="0.25">
      <c r="B150" s="32"/>
      <c r="C150" s="32"/>
      <c r="D150" s="32"/>
      <c r="E150" s="32"/>
      <c r="F150" s="32"/>
      <c r="G150" s="32"/>
      <c r="H150" s="32"/>
      <c r="I150" s="32"/>
      <c r="J150" s="48"/>
    </row>
    <row r="151" spans="2:10" ht="12" thickTop="1" x14ac:dyDescent="0.2">
      <c r="B151" s="2"/>
      <c r="C151" s="2"/>
      <c r="D151" s="2"/>
      <c r="E151" s="2"/>
      <c r="F151" s="2"/>
      <c r="G151" s="2"/>
      <c r="H151" s="2"/>
      <c r="I151" s="2"/>
      <c r="J151" s="46"/>
    </row>
    <row r="152" spans="2:10" x14ac:dyDescent="0.2">
      <c r="B152" s="2"/>
      <c r="C152" s="2"/>
      <c r="D152" s="2"/>
      <c r="E152" s="2"/>
      <c r="F152" s="2"/>
      <c r="G152" s="2"/>
      <c r="H152" s="2"/>
      <c r="I152" s="2"/>
      <c r="J152" s="46"/>
    </row>
    <row r="153" spans="2:10" ht="12.75" x14ac:dyDescent="0.2">
      <c r="B153" s="33"/>
      <c r="C153" s="30"/>
      <c r="D153" s="30"/>
      <c r="E153" s="30"/>
      <c r="F153" s="30"/>
    </row>
    <row r="154" spans="2:10" ht="12.75" x14ac:dyDescent="0.2">
      <c r="B154" s="34"/>
      <c r="C154" s="30"/>
      <c r="D154" s="30"/>
      <c r="E154" s="30"/>
      <c r="F154" s="30"/>
    </row>
    <row r="155" spans="2:10" ht="12.75" x14ac:dyDescent="0.2">
      <c r="B155" s="34"/>
      <c r="C155" s="30"/>
      <c r="D155" s="30"/>
      <c r="E155" s="30"/>
      <c r="F155" s="30"/>
    </row>
    <row r="156" spans="2:10" ht="12.75" x14ac:dyDescent="0.2">
      <c r="B156" s="33"/>
      <c r="C156" s="30"/>
      <c r="D156" s="30"/>
      <c r="E156" s="30"/>
      <c r="F156" s="30"/>
    </row>
  </sheetData>
  <sheetProtection selectLockedCells="1" selectUnlockedCells="1"/>
  <mergeCells count="8">
    <mergeCell ref="H147:J147"/>
    <mergeCell ref="J11:L11"/>
    <mergeCell ref="C60:E60"/>
    <mergeCell ref="G60:I60"/>
    <mergeCell ref="J60:L60"/>
    <mergeCell ref="C11:E11"/>
    <mergeCell ref="G11:I11"/>
    <mergeCell ref="B128:L128"/>
  </mergeCells>
  <phoneticPr fontId="2" type="noConversion"/>
  <printOptions horizontalCentered="1"/>
  <pageMargins left="0.25" right="0.24" top="1.04" bottom="0.81" header="0.46" footer="0.26"/>
  <pageSetup scale="90" orientation="portrait" r:id="rId1"/>
  <headerFooter alignWithMargins="0">
    <oddHeader>&amp;C&amp;"Arial,Bold"&amp;16FUNDING AUTHORIZATION</oddHeader>
    <oddFooter>&amp;L&amp;8&amp;F&amp;R&amp;P</oddFooter>
  </headerFooter>
  <rowBreaks count="1" manualBreakCount="1">
    <brk id="5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39"/>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7.85546875" style="1" customWidth="1"/>
    <col min="5" max="5" width="16.140625" style="1" customWidth="1"/>
    <col min="6" max="6" width="12.7109375" style="1" customWidth="1"/>
    <col min="7" max="7" width="16.28515625" style="1" customWidth="1"/>
    <col min="8" max="8" width="11.85546875" style="79" customWidth="1"/>
    <col min="9" max="12" width="9.140625" style="1"/>
    <col min="13" max="13" width="12" style="1" bestFit="1" customWidth="1"/>
    <col min="14" max="16384" width="9.140625" style="1"/>
  </cols>
  <sheetData>
    <row r="1" spans="2:8" ht="18.75" customHeight="1" x14ac:dyDescent="0.25">
      <c r="C1" s="2"/>
      <c r="D1" s="2"/>
      <c r="E1" s="3" t="s">
        <v>113</v>
      </c>
    </row>
    <row r="2" spans="2:8" ht="18" customHeight="1" x14ac:dyDescent="0.3">
      <c r="C2" s="2"/>
      <c r="D2" s="2"/>
      <c r="E2" s="76" t="s">
        <v>147</v>
      </c>
    </row>
    <row r="3" spans="2:8" ht="12.75" x14ac:dyDescent="0.2">
      <c r="B3" s="5"/>
      <c r="E3" s="73" t="s">
        <v>151</v>
      </c>
      <c r="F3" s="69"/>
      <c r="G3" s="4"/>
      <c r="H3" s="4"/>
    </row>
    <row r="4" spans="2:8" ht="12.75" x14ac:dyDescent="0.2">
      <c r="E4" s="69" t="s">
        <v>152</v>
      </c>
      <c r="G4" s="4"/>
      <c r="H4" s="4"/>
    </row>
    <row r="5" spans="2:8" ht="12.75" customHeight="1" x14ac:dyDescent="0.2">
      <c r="E5" s="69" t="s">
        <v>153</v>
      </c>
      <c r="F5" s="69"/>
      <c r="G5" s="75"/>
      <c r="H5" s="75"/>
    </row>
    <row r="6" spans="2:8" ht="12.75" x14ac:dyDescent="0.2">
      <c r="E6" s="4" t="s">
        <v>154</v>
      </c>
      <c r="F6" s="69"/>
      <c r="G6" s="4"/>
      <c r="H6" s="4"/>
    </row>
    <row r="7" spans="2:8" ht="12.75" x14ac:dyDescent="0.2">
      <c r="E7" s="69" t="s">
        <v>318</v>
      </c>
      <c r="G7" s="69"/>
      <c r="H7" s="4"/>
    </row>
    <row r="8" spans="2:8" ht="12.75" x14ac:dyDescent="0.2">
      <c r="E8" s="69" t="s">
        <v>319</v>
      </c>
      <c r="G8" s="69"/>
      <c r="H8" s="4"/>
    </row>
    <row r="9" spans="2:8" ht="12.75" x14ac:dyDescent="0.2">
      <c r="E9" s="4" t="s">
        <v>282</v>
      </c>
      <c r="F9" s="69"/>
      <c r="G9" s="4"/>
      <c r="H9" s="4"/>
    </row>
    <row r="10" spans="2:8" ht="12.75" x14ac:dyDescent="0.2">
      <c r="E10" s="4" t="s">
        <v>283</v>
      </c>
      <c r="F10" s="69"/>
      <c r="G10" s="4"/>
      <c r="H10" s="4"/>
    </row>
    <row r="11" spans="2:8" s="113" customFormat="1" ht="12.75" x14ac:dyDescent="0.2">
      <c r="C11" s="1"/>
      <c r="E11" s="4" t="s">
        <v>285</v>
      </c>
      <c r="G11" s="121"/>
      <c r="H11" s="121"/>
    </row>
    <row r="12" spans="2:8" ht="12.75" x14ac:dyDescent="0.2">
      <c r="E12" s="4" t="s">
        <v>350</v>
      </c>
      <c r="F12" s="69"/>
      <c r="G12" s="4"/>
      <c r="H12" s="4"/>
    </row>
    <row r="13" spans="2:8" ht="12.75" x14ac:dyDescent="0.2">
      <c r="E13" s="69" t="s">
        <v>344</v>
      </c>
      <c r="F13" s="69"/>
      <c r="G13" s="4"/>
      <c r="H13" s="4"/>
    </row>
    <row r="14" spans="2:8" ht="12.75" x14ac:dyDescent="0.2">
      <c r="E14" s="69" t="s">
        <v>348</v>
      </c>
      <c r="F14" s="69"/>
      <c r="G14" s="4"/>
      <c r="H14" s="4"/>
    </row>
    <row r="15" spans="2:8" ht="12.75" x14ac:dyDescent="0.2">
      <c r="E15" s="145" t="s">
        <v>287</v>
      </c>
      <c r="F15" s="69"/>
      <c r="G15" s="4"/>
      <c r="H15" s="4"/>
    </row>
    <row r="16" spans="2:8" ht="12.75" x14ac:dyDescent="0.2">
      <c r="E16" s="145" t="s">
        <v>288</v>
      </c>
      <c r="F16" s="69"/>
      <c r="G16" s="4"/>
      <c r="H16" s="4"/>
    </row>
    <row r="17" spans="1:13" ht="11.25" customHeight="1" x14ac:dyDescent="0.2">
      <c r="A17" s="203" t="s">
        <v>314</v>
      </c>
      <c r="B17" s="203"/>
      <c r="C17" s="203"/>
      <c r="D17" s="203"/>
      <c r="E17" s="203"/>
      <c r="F17" s="203"/>
      <c r="G17" s="203"/>
      <c r="H17" s="203"/>
    </row>
    <row r="18" spans="1:13" ht="11.25" customHeight="1" x14ac:dyDescent="0.2">
      <c r="A18" s="203"/>
      <c r="B18" s="203"/>
      <c r="C18" s="203"/>
      <c r="D18" s="203"/>
      <c r="E18" s="203"/>
      <c r="F18" s="203"/>
      <c r="G18" s="203"/>
      <c r="H18" s="203"/>
    </row>
    <row r="19" spans="1:13" ht="11.25" customHeight="1" x14ac:dyDescent="0.2">
      <c r="A19" s="203"/>
      <c r="B19" s="203"/>
      <c r="C19" s="203"/>
      <c r="D19" s="203"/>
      <c r="E19" s="203"/>
      <c r="F19" s="203"/>
      <c r="G19" s="203"/>
      <c r="H19" s="203"/>
    </row>
    <row r="20" spans="1:13" ht="11.25" customHeight="1" x14ac:dyDescent="0.2">
      <c r="A20" s="203"/>
      <c r="B20" s="203"/>
      <c r="C20" s="203"/>
      <c r="D20" s="203"/>
      <c r="E20" s="203"/>
      <c r="F20" s="203"/>
      <c r="G20" s="203"/>
      <c r="H20" s="203"/>
    </row>
    <row r="21" spans="1:13" ht="11.25" customHeight="1" x14ac:dyDescent="0.2">
      <c r="A21" s="203"/>
      <c r="B21" s="203"/>
      <c r="C21" s="203"/>
      <c r="D21" s="203"/>
      <c r="E21" s="203"/>
      <c r="F21" s="203"/>
      <c r="G21" s="203"/>
      <c r="H21" s="203"/>
    </row>
    <row r="22" spans="1:13" ht="11.25" customHeight="1" x14ac:dyDescent="0.2">
      <c r="A22" s="203"/>
      <c r="B22" s="203"/>
      <c r="C22" s="203"/>
      <c r="D22" s="203"/>
      <c r="E22" s="203"/>
      <c r="F22" s="203"/>
      <c r="G22" s="203"/>
      <c r="H22" s="203"/>
    </row>
    <row r="23" spans="1:13" ht="11.25" customHeight="1" x14ac:dyDescent="0.2">
      <c r="A23" s="203"/>
      <c r="B23" s="203"/>
      <c r="C23" s="203"/>
      <c r="D23" s="203"/>
      <c r="E23" s="203"/>
      <c r="F23" s="203"/>
      <c r="G23" s="203"/>
      <c r="H23" s="203"/>
    </row>
    <row r="24" spans="1:13" ht="11.25" customHeight="1" x14ac:dyDescent="0.2">
      <c r="A24" s="203"/>
      <c r="B24" s="203"/>
      <c r="C24" s="203"/>
      <c r="D24" s="203"/>
      <c r="E24" s="203"/>
      <c r="F24" s="203"/>
      <c r="G24" s="203"/>
      <c r="H24" s="203"/>
    </row>
    <row r="25" spans="1:13" ht="11.25" customHeight="1" x14ac:dyDescent="0.2">
      <c r="A25" s="203"/>
      <c r="B25" s="203"/>
      <c r="C25" s="203"/>
      <c r="D25" s="203"/>
      <c r="E25" s="203"/>
      <c r="F25" s="203"/>
      <c r="G25" s="203"/>
      <c r="H25" s="203"/>
    </row>
    <row r="26" spans="1:13" ht="11.25" customHeight="1" x14ac:dyDescent="0.2">
      <c r="A26" s="203"/>
      <c r="B26" s="203"/>
      <c r="C26" s="203"/>
      <c r="D26" s="203"/>
      <c r="E26" s="203"/>
      <c r="F26" s="203"/>
      <c r="G26" s="203"/>
      <c r="H26" s="203"/>
    </row>
    <row r="27" spans="1:13" x14ac:dyDescent="0.2">
      <c r="A27" s="141"/>
      <c r="B27" s="141"/>
      <c r="D27" s="146"/>
      <c r="E27" s="141"/>
      <c r="F27" s="141"/>
      <c r="G27" s="141"/>
      <c r="H27" s="141"/>
    </row>
    <row r="28" spans="1:13" x14ac:dyDescent="0.2">
      <c r="C28" s="77" t="s">
        <v>284</v>
      </c>
      <c r="D28" s="143">
        <v>44105</v>
      </c>
      <c r="E28" s="143">
        <v>44197</v>
      </c>
      <c r="F28" s="143">
        <v>44287</v>
      </c>
      <c r="G28" s="143">
        <v>44378</v>
      </c>
      <c r="H28" s="78"/>
      <c r="M28" s="26"/>
    </row>
    <row r="29" spans="1:13" s="13" customFormat="1" ht="33.75" customHeight="1" x14ac:dyDescent="0.2">
      <c r="A29" s="40" t="s">
        <v>115</v>
      </c>
      <c r="B29" s="144" t="s">
        <v>281</v>
      </c>
      <c r="C29" s="77" t="s">
        <v>280</v>
      </c>
      <c r="D29" s="77" t="s">
        <v>143</v>
      </c>
      <c r="E29" s="77" t="s">
        <v>144</v>
      </c>
      <c r="F29" s="77" t="s">
        <v>145</v>
      </c>
      <c r="G29" s="77" t="s">
        <v>146</v>
      </c>
      <c r="H29" s="78" t="s">
        <v>0</v>
      </c>
    </row>
    <row r="30" spans="1:13" x14ac:dyDescent="0.2">
      <c r="A30" s="41" t="s">
        <v>116</v>
      </c>
      <c r="B30" s="14" t="s">
        <v>2</v>
      </c>
      <c r="C30" s="142" t="s">
        <v>180</v>
      </c>
      <c r="D30" s="81">
        <v>286943</v>
      </c>
      <c r="E30" s="81">
        <v>288430</v>
      </c>
      <c r="F30" s="81">
        <v>261643</v>
      </c>
      <c r="G30" s="81">
        <v>264541</v>
      </c>
      <c r="H30" s="80">
        <f>SUM(D30:G30)</f>
        <v>1101557</v>
      </c>
      <c r="I30" s="95"/>
      <c r="J30" s="95"/>
    </row>
    <row r="31" spans="1:13" x14ac:dyDescent="0.2">
      <c r="A31" s="41" t="s">
        <v>117</v>
      </c>
      <c r="B31" s="14" t="s">
        <v>3</v>
      </c>
      <c r="C31" s="142" t="s">
        <v>181</v>
      </c>
      <c r="D31" s="83">
        <v>97074</v>
      </c>
      <c r="E31" s="83">
        <v>97577</v>
      </c>
      <c r="F31" s="83">
        <v>88515</v>
      </c>
      <c r="G31" s="83">
        <v>89495</v>
      </c>
      <c r="H31" s="82">
        <f t="shared" ref="H31:H94" si="0">SUM(D31:G31)</f>
        <v>372661</v>
      </c>
      <c r="I31" s="95"/>
      <c r="J31" s="95"/>
    </row>
    <row r="32" spans="1:13" x14ac:dyDescent="0.2">
      <c r="A32" s="41" t="s">
        <v>118</v>
      </c>
      <c r="B32" s="14" t="s">
        <v>4</v>
      </c>
      <c r="C32" s="142" t="s">
        <v>182</v>
      </c>
      <c r="D32" s="83">
        <v>34319</v>
      </c>
      <c r="E32" s="83">
        <v>34497</v>
      </c>
      <c r="F32" s="83">
        <v>31293</v>
      </c>
      <c r="G32" s="83">
        <v>31640</v>
      </c>
      <c r="H32" s="82">
        <f t="shared" si="0"/>
        <v>131749</v>
      </c>
      <c r="I32" s="95"/>
      <c r="J32" s="95"/>
    </row>
    <row r="33" spans="1:10" x14ac:dyDescent="0.2">
      <c r="A33" s="41" t="s">
        <v>119</v>
      </c>
      <c r="B33" s="14" t="s">
        <v>5</v>
      </c>
      <c r="C33" s="142" t="s">
        <v>183</v>
      </c>
      <c r="D33" s="83">
        <v>9806</v>
      </c>
      <c r="E33" s="83">
        <v>9857</v>
      </c>
      <c r="F33" s="83">
        <v>8941</v>
      </c>
      <c r="G33" s="83">
        <v>9040</v>
      </c>
      <c r="H33" s="82">
        <f t="shared" si="0"/>
        <v>37644</v>
      </c>
      <c r="I33" s="95"/>
      <c r="J33" s="95"/>
    </row>
    <row r="34" spans="1:10" x14ac:dyDescent="0.2">
      <c r="A34" s="41" t="s">
        <v>120</v>
      </c>
      <c r="B34" s="14" t="s">
        <v>6</v>
      </c>
      <c r="C34" s="142" t="s">
        <v>184</v>
      </c>
      <c r="D34" s="83">
        <v>42697</v>
      </c>
      <c r="E34" s="83">
        <v>42918</v>
      </c>
      <c r="F34" s="83">
        <v>38932</v>
      </c>
      <c r="G34" s="83">
        <v>39363</v>
      </c>
      <c r="H34" s="82">
        <f t="shared" si="0"/>
        <v>163910</v>
      </c>
      <c r="I34" s="95"/>
      <c r="J34" s="95"/>
    </row>
    <row r="35" spans="1:10" x14ac:dyDescent="0.2">
      <c r="A35" s="41" t="s">
        <v>121</v>
      </c>
      <c r="B35" s="14" t="s">
        <v>7</v>
      </c>
      <c r="C35" s="142" t="s">
        <v>185</v>
      </c>
      <c r="D35" s="83">
        <v>39899</v>
      </c>
      <c r="E35" s="83">
        <v>40106</v>
      </c>
      <c r="F35" s="83">
        <v>36381</v>
      </c>
      <c r="G35" s="83">
        <v>36784</v>
      </c>
      <c r="H35" s="82">
        <f t="shared" si="0"/>
        <v>153170</v>
      </c>
      <c r="I35" s="95"/>
      <c r="J35" s="95"/>
    </row>
    <row r="36" spans="1:10" x14ac:dyDescent="0.2">
      <c r="A36" s="41" t="s">
        <v>122</v>
      </c>
      <c r="B36" s="14" t="s">
        <v>8</v>
      </c>
      <c r="C36" s="142" t="s">
        <v>186</v>
      </c>
      <c r="D36" s="83">
        <v>175487</v>
      </c>
      <c r="E36" s="83">
        <v>176396</v>
      </c>
      <c r="F36" s="83">
        <v>160014</v>
      </c>
      <c r="G36" s="83">
        <v>161786</v>
      </c>
      <c r="H36" s="82">
        <f t="shared" si="0"/>
        <v>673683</v>
      </c>
      <c r="I36" s="95"/>
      <c r="J36" s="95"/>
    </row>
    <row r="37" spans="1:10" x14ac:dyDescent="0.2">
      <c r="A37" s="41" t="s">
        <v>123</v>
      </c>
      <c r="B37" s="14" t="s">
        <v>9</v>
      </c>
      <c r="C37" s="142" t="s">
        <v>187</v>
      </c>
      <c r="D37" s="83">
        <v>17376</v>
      </c>
      <c r="E37" s="83">
        <v>17466</v>
      </c>
      <c r="F37" s="83">
        <v>15844</v>
      </c>
      <c r="G37" s="83">
        <v>16019</v>
      </c>
      <c r="H37" s="82">
        <f t="shared" si="0"/>
        <v>66705</v>
      </c>
      <c r="I37" s="95"/>
      <c r="J37" s="95"/>
    </row>
    <row r="38" spans="1:10" x14ac:dyDescent="0.2">
      <c r="A38" s="41" t="s">
        <v>124</v>
      </c>
      <c r="B38" s="20" t="s">
        <v>10</v>
      </c>
      <c r="C38" s="42" t="s">
        <v>188</v>
      </c>
      <c r="D38" s="83">
        <v>15317</v>
      </c>
      <c r="E38" s="83">
        <v>15396</v>
      </c>
      <c r="F38" s="83">
        <v>13967</v>
      </c>
      <c r="G38" s="83">
        <v>14121</v>
      </c>
      <c r="H38" s="82">
        <f t="shared" si="0"/>
        <v>58801</v>
      </c>
      <c r="I38" s="95"/>
      <c r="J38" s="95"/>
    </row>
    <row r="39" spans="1:10" x14ac:dyDescent="0.2">
      <c r="A39" s="41">
        <v>10</v>
      </c>
      <c r="B39" s="14" t="s">
        <v>11</v>
      </c>
      <c r="C39" s="142" t="s">
        <v>189</v>
      </c>
      <c r="D39" s="83">
        <v>232374</v>
      </c>
      <c r="E39" s="83">
        <v>233577</v>
      </c>
      <c r="F39" s="83">
        <v>211885</v>
      </c>
      <c r="G39" s="83">
        <v>214231</v>
      </c>
      <c r="H39" s="82">
        <f t="shared" si="0"/>
        <v>892067</v>
      </c>
      <c r="I39" s="95"/>
      <c r="J39" s="95"/>
    </row>
    <row r="40" spans="1:10" x14ac:dyDescent="0.2">
      <c r="A40" s="41">
        <v>11</v>
      </c>
      <c r="B40" s="14" t="s">
        <v>12</v>
      </c>
      <c r="C40" s="142" t="s">
        <v>190</v>
      </c>
      <c r="D40" s="83">
        <v>531503</v>
      </c>
      <c r="E40" s="83">
        <v>534256</v>
      </c>
      <c r="F40" s="83">
        <v>484639</v>
      </c>
      <c r="G40" s="83">
        <v>490007</v>
      </c>
      <c r="H40" s="82">
        <f t="shared" si="0"/>
        <v>2040405</v>
      </c>
      <c r="I40" s="95"/>
      <c r="J40" s="95"/>
    </row>
    <row r="41" spans="1:10" x14ac:dyDescent="0.2">
      <c r="A41" s="41">
        <v>12</v>
      </c>
      <c r="B41" s="14" t="s">
        <v>13</v>
      </c>
      <c r="C41" s="142" t="s">
        <v>191</v>
      </c>
      <c r="D41" s="83">
        <v>314245</v>
      </c>
      <c r="E41" s="83">
        <v>315872</v>
      </c>
      <c r="F41" s="83">
        <v>286537</v>
      </c>
      <c r="G41" s="83">
        <v>289711</v>
      </c>
      <c r="H41" s="82">
        <f t="shared" si="0"/>
        <v>1206365</v>
      </c>
      <c r="I41" s="95"/>
      <c r="J41" s="95"/>
    </row>
    <row r="42" spans="1:10" x14ac:dyDescent="0.2">
      <c r="A42" s="41">
        <v>13</v>
      </c>
      <c r="B42" s="14" t="s">
        <v>14</v>
      </c>
      <c r="C42" s="142" t="s">
        <v>192</v>
      </c>
      <c r="D42" s="83">
        <v>149086</v>
      </c>
      <c r="E42" s="83">
        <v>149858</v>
      </c>
      <c r="F42" s="83">
        <v>135941</v>
      </c>
      <c r="G42" s="83">
        <v>137446</v>
      </c>
      <c r="H42" s="82">
        <f t="shared" si="0"/>
        <v>572331</v>
      </c>
      <c r="I42" s="95"/>
      <c r="J42" s="95"/>
    </row>
    <row r="43" spans="1:10" x14ac:dyDescent="0.2">
      <c r="A43" s="41">
        <v>14</v>
      </c>
      <c r="B43" s="14" t="s">
        <v>15</v>
      </c>
      <c r="C43" s="142" t="s">
        <v>193</v>
      </c>
      <c r="D43" s="83">
        <v>668821</v>
      </c>
      <c r="E43" s="83">
        <v>672285</v>
      </c>
      <c r="F43" s="83">
        <v>609849</v>
      </c>
      <c r="G43" s="83">
        <v>616604</v>
      </c>
      <c r="H43" s="82">
        <f t="shared" si="0"/>
        <v>2567559</v>
      </c>
      <c r="I43" s="95"/>
      <c r="J43" s="95"/>
    </row>
    <row r="44" spans="1:10" x14ac:dyDescent="0.2">
      <c r="A44" s="41">
        <v>15</v>
      </c>
      <c r="B44" s="14" t="s">
        <v>16</v>
      </c>
      <c r="C44" s="142" t="s">
        <v>194</v>
      </c>
      <c r="D44" s="83">
        <v>5617</v>
      </c>
      <c r="E44" s="83">
        <v>5646</v>
      </c>
      <c r="F44" s="83">
        <v>5122</v>
      </c>
      <c r="G44" s="83">
        <v>5179</v>
      </c>
      <c r="H44" s="82">
        <f t="shared" si="0"/>
        <v>21564</v>
      </c>
      <c r="I44" s="95"/>
      <c r="J44" s="95"/>
    </row>
    <row r="45" spans="1:10" x14ac:dyDescent="0.2">
      <c r="A45" s="41">
        <v>16</v>
      </c>
      <c r="B45" s="14" t="s">
        <v>17</v>
      </c>
      <c r="C45" s="142" t="s">
        <v>195</v>
      </c>
      <c r="D45" s="83">
        <v>129964</v>
      </c>
      <c r="E45" s="83">
        <v>130637</v>
      </c>
      <c r="F45" s="83">
        <v>118505</v>
      </c>
      <c r="G45" s="83">
        <v>119817</v>
      </c>
      <c r="H45" s="82">
        <f t="shared" si="0"/>
        <v>498923</v>
      </c>
      <c r="I45" s="95"/>
      <c r="J45" s="95"/>
    </row>
    <row r="46" spans="1:10" x14ac:dyDescent="0.2">
      <c r="A46" s="41">
        <v>17</v>
      </c>
      <c r="B46" s="14" t="s">
        <v>18</v>
      </c>
      <c r="C46" s="142" t="s">
        <v>196</v>
      </c>
      <c r="D46" s="83">
        <v>25466</v>
      </c>
      <c r="E46" s="83">
        <v>25598</v>
      </c>
      <c r="F46" s="83">
        <v>23221</v>
      </c>
      <c r="G46" s="83">
        <v>23478</v>
      </c>
      <c r="H46" s="82">
        <f t="shared" si="0"/>
        <v>97763</v>
      </c>
      <c r="I46" s="95"/>
      <c r="J46" s="95"/>
    </row>
    <row r="47" spans="1:10" x14ac:dyDescent="0.2">
      <c r="A47" s="41">
        <v>18</v>
      </c>
      <c r="B47" s="14" t="s">
        <v>19</v>
      </c>
      <c r="C47" s="142" t="s">
        <v>197</v>
      </c>
      <c r="D47" s="83">
        <v>668675</v>
      </c>
      <c r="E47" s="83">
        <v>672139</v>
      </c>
      <c r="F47" s="83">
        <v>609717</v>
      </c>
      <c r="G47" s="83">
        <v>616470</v>
      </c>
      <c r="H47" s="82">
        <f t="shared" si="0"/>
        <v>2567001</v>
      </c>
      <c r="I47" s="95"/>
      <c r="J47" s="95"/>
    </row>
    <row r="48" spans="1:10" x14ac:dyDescent="0.2">
      <c r="A48" s="41">
        <v>19</v>
      </c>
      <c r="B48" s="14" t="s">
        <v>20</v>
      </c>
      <c r="C48" s="142" t="s">
        <v>198</v>
      </c>
      <c r="D48" s="83">
        <v>138043</v>
      </c>
      <c r="E48" s="83">
        <v>138758</v>
      </c>
      <c r="F48" s="83">
        <v>125871</v>
      </c>
      <c r="G48" s="83">
        <v>127266</v>
      </c>
      <c r="H48" s="82">
        <f t="shared" si="0"/>
        <v>529938</v>
      </c>
      <c r="I48" s="95"/>
      <c r="J48" s="95"/>
    </row>
    <row r="49" spans="1:10" x14ac:dyDescent="0.2">
      <c r="A49" s="41">
        <v>20</v>
      </c>
      <c r="B49" s="14" t="s">
        <v>21</v>
      </c>
      <c r="C49" s="142" t="s">
        <v>199</v>
      </c>
      <c r="D49" s="83">
        <v>85074</v>
      </c>
      <c r="E49" s="83">
        <v>85515</v>
      </c>
      <c r="F49" s="83">
        <v>77573</v>
      </c>
      <c r="G49" s="83">
        <v>78432</v>
      </c>
      <c r="H49" s="82">
        <f t="shared" si="0"/>
        <v>326594</v>
      </c>
      <c r="I49" s="95"/>
      <c r="J49" s="95"/>
    </row>
    <row r="50" spans="1:10" x14ac:dyDescent="0.2">
      <c r="A50" s="41">
        <v>21</v>
      </c>
      <c r="B50" s="14" t="s">
        <v>22</v>
      </c>
      <c r="C50" s="142" t="s">
        <v>200</v>
      </c>
      <c r="D50" s="83">
        <v>11567</v>
      </c>
      <c r="E50" s="83">
        <v>11627</v>
      </c>
      <c r="F50" s="83">
        <v>10547</v>
      </c>
      <c r="G50" s="83">
        <v>10664</v>
      </c>
      <c r="H50" s="82">
        <f t="shared" si="0"/>
        <v>44405</v>
      </c>
      <c r="I50" s="95"/>
      <c r="J50" s="95"/>
    </row>
    <row r="51" spans="1:10" x14ac:dyDescent="0.2">
      <c r="A51" s="41">
        <v>22</v>
      </c>
      <c r="B51" s="14" t="s">
        <v>23</v>
      </c>
      <c r="C51" s="142" t="s">
        <v>201</v>
      </c>
      <c r="D51" s="83">
        <v>17897</v>
      </c>
      <c r="E51" s="83">
        <v>17989</v>
      </c>
      <c r="F51" s="83">
        <v>16319</v>
      </c>
      <c r="G51" s="83">
        <v>16499</v>
      </c>
      <c r="H51" s="82">
        <f t="shared" si="0"/>
        <v>68704</v>
      </c>
      <c r="I51" s="95"/>
      <c r="J51" s="95"/>
    </row>
    <row r="52" spans="1:10" x14ac:dyDescent="0.2">
      <c r="A52" s="41">
        <v>23</v>
      </c>
      <c r="B52" s="14" t="s">
        <v>24</v>
      </c>
      <c r="C52" s="142" t="s">
        <v>202</v>
      </c>
      <c r="D52" s="83">
        <v>265032</v>
      </c>
      <c r="E52" s="83">
        <v>266405</v>
      </c>
      <c r="F52" s="83">
        <v>241663</v>
      </c>
      <c r="G52" s="83">
        <v>244340</v>
      </c>
      <c r="H52" s="82">
        <f t="shared" si="0"/>
        <v>1017440</v>
      </c>
      <c r="I52" s="95"/>
      <c r="J52" s="95"/>
    </row>
    <row r="53" spans="1:10" x14ac:dyDescent="0.2">
      <c r="A53" s="41">
        <v>24</v>
      </c>
      <c r="B53" s="14" t="s">
        <v>25</v>
      </c>
      <c r="C53" s="142" t="s">
        <v>203</v>
      </c>
      <c r="D53" s="83">
        <v>69768</v>
      </c>
      <c r="E53" s="83">
        <v>70129</v>
      </c>
      <c r="F53" s="83">
        <v>63616</v>
      </c>
      <c r="G53" s="83">
        <v>64321</v>
      </c>
      <c r="H53" s="82">
        <f t="shared" si="0"/>
        <v>267834</v>
      </c>
      <c r="I53" s="95"/>
      <c r="J53" s="95"/>
    </row>
    <row r="54" spans="1:10" x14ac:dyDescent="0.2">
      <c r="A54" s="41">
        <v>25</v>
      </c>
      <c r="B54" s="14" t="s">
        <v>26</v>
      </c>
      <c r="C54" s="142" t="s">
        <v>204</v>
      </c>
      <c r="D54" s="83">
        <v>128604</v>
      </c>
      <c r="E54" s="83">
        <v>129271</v>
      </c>
      <c r="F54" s="83">
        <v>117265</v>
      </c>
      <c r="G54" s="83">
        <v>118564</v>
      </c>
      <c r="H54" s="82">
        <f t="shared" si="0"/>
        <v>493704</v>
      </c>
      <c r="I54" s="95"/>
      <c r="J54" s="95"/>
    </row>
    <row r="55" spans="1:10" x14ac:dyDescent="0.2">
      <c r="A55" s="41">
        <v>26</v>
      </c>
      <c r="B55" s="20" t="s">
        <v>27</v>
      </c>
      <c r="C55" s="42" t="s">
        <v>205</v>
      </c>
      <c r="D55" s="83">
        <v>545105</v>
      </c>
      <c r="E55" s="83">
        <v>547928</v>
      </c>
      <c r="F55" s="83">
        <v>497042</v>
      </c>
      <c r="G55" s="83">
        <v>502547</v>
      </c>
      <c r="H55" s="82">
        <f t="shared" si="0"/>
        <v>2092622</v>
      </c>
      <c r="I55" s="95"/>
      <c r="J55" s="95"/>
    </row>
    <row r="56" spans="1:10" x14ac:dyDescent="0.2">
      <c r="A56" s="41">
        <v>27</v>
      </c>
      <c r="B56" s="14" t="s">
        <v>28</v>
      </c>
      <c r="C56" s="142" t="s">
        <v>206</v>
      </c>
      <c r="D56" s="83">
        <v>9793</v>
      </c>
      <c r="E56" s="83">
        <v>9844</v>
      </c>
      <c r="F56" s="83">
        <v>8930</v>
      </c>
      <c r="G56" s="83">
        <v>9029</v>
      </c>
      <c r="H56" s="82">
        <f t="shared" si="0"/>
        <v>37596</v>
      </c>
      <c r="I56" s="95"/>
      <c r="J56" s="95"/>
    </row>
    <row r="57" spans="1:10" x14ac:dyDescent="0.2">
      <c r="A57" s="41">
        <v>28</v>
      </c>
      <c r="B57" s="14" t="s">
        <v>29</v>
      </c>
      <c r="C57" s="142" t="s">
        <v>207</v>
      </c>
      <c r="D57" s="83">
        <v>50847</v>
      </c>
      <c r="E57" s="83">
        <v>51111</v>
      </c>
      <c r="F57" s="83">
        <v>46364</v>
      </c>
      <c r="G57" s="83">
        <v>46878</v>
      </c>
      <c r="H57" s="82">
        <f t="shared" si="0"/>
        <v>195200</v>
      </c>
      <c r="I57" s="95"/>
      <c r="J57" s="95"/>
    </row>
    <row r="58" spans="1:10" x14ac:dyDescent="0.2">
      <c r="A58" s="41">
        <v>29</v>
      </c>
      <c r="B58" s="14" t="s">
        <v>30</v>
      </c>
      <c r="C58" s="142" t="s">
        <v>208</v>
      </c>
      <c r="D58" s="83">
        <v>208900</v>
      </c>
      <c r="E58" s="83">
        <v>209982</v>
      </c>
      <c r="F58" s="83">
        <v>190481</v>
      </c>
      <c r="G58" s="83">
        <v>192590</v>
      </c>
      <c r="H58" s="82">
        <f t="shared" si="0"/>
        <v>801953</v>
      </c>
      <c r="I58" s="95"/>
      <c r="J58" s="95"/>
    </row>
    <row r="59" spans="1:10" x14ac:dyDescent="0.2">
      <c r="A59" s="41">
        <v>30</v>
      </c>
      <c r="B59" s="14" t="s">
        <v>31</v>
      </c>
      <c r="C59" s="142" t="s">
        <v>209</v>
      </c>
      <c r="D59" s="83">
        <v>81328</v>
      </c>
      <c r="E59" s="83">
        <v>81749</v>
      </c>
      <c r="F59" s="83">
        <v>74157</v>
      </c>
      <c r="G59" s="83">
        <v>74978</v>
      </c>
      <c r="H59" s="82">
        <f t="shared" si="0"/>
        <v>312212</v>
      </c>
      <c r="I59" s="95"/>
      <c r="J59" s="95"/>
    </row>
    <row r="60" spans="1:10" x14ac:dyDescent="0.2">
      <c r="A60" s="41">
        <v>31</v>
      </c>
      <c r="B60" s="14" t="s">
        <v>32</v>
      </c>
      <c r="C60" s="142" t="s">
        <v>210</v>
      </c>
      <c r="D60" s="83">
        <v>51540</v>
      </c>
      <c r="E60" s="83">
        <v>51807</v>
      </c>
      <c r="F60" s="83">
        <v>46995</v>
      </c>
      <c r="G60" s="83">
        <v>47516</v>
      </c>
      <c r="H60" s="82">
        <f t="shared" si="0"/>
        <v>197858</v>
      </c>
      <c r="I60" s="95"/>
      <c r="J60" s="95"/>
    </row>
    <row r="61" spans="1:10" x14ac:dyDescent="0.2">
      <c r="A61" s="41">
        <v>32</v>
      </c>
      <c r="B61" s="14" t="s">
        <v>33</v>
      </c>
      <c r="C61" s="142" t="s">
        <v>211</v>
      </c>
      <c r="D61" s="83">
        <v>348555</v>
      </c>
      <c r="E61" s="83">
        <v>350361</v>
      </c>
      <c r="F61" s="83">
        <v>317822</v>
      </c>
      <c r="G61" s="83">
        <v>321342</v>
      </c>
      <c r="H61" s="82">
        <f t="shared" si="0"/>
        <v>1338080</v>
      </c>
      <c r="I61" s="95"/>
      <c r="J61" s="95"/>
    </row>
    <row r="62" spans="1:10" x14ac:dyDescent="0.2">
      <c r="A62" s="41">
        <v>33</v>
      </c>
      <c r="B62" s="14" t="s">
        <v>34</v>
      </c>
      <c r="C62" s="142" t="s">
        <v>212</v>
      </c>
      <c r="D62" s="83">
        <v>107078</v>
      </c>
      <c r="E62" s="83">
        <v>107633</v>
      </c>
      <c r="F62" s="83">
        <v>97637</v>
      </c>
      <c r="G62" s="83">
        <v>98718</v>
      </c>
      <c r="H62" s="82">
        <f t="shared" si="0"/>
        <v>411066</v>
      </c>
      <c r="I62" s="95"/>
      <c r="J62" s="95"/>
    </row>
    <row r="63" spans="1:10" x14ac:dyDescent="0.2">
      <c r="A63" s="41">
        <v>34</v>
      </c>
      <c r="B63" s="14" t="s">
        <v>35</v>
      </c>
      <c r="C63" s="142" t="s">
        <v>213</v>
      </c>
      <c r="D63" s="83">
        <v>458893</v>
      </c>
      <c r="E63" s="83">
        <v>461270</v>
      </c>
      <c r="F63" s="83">
        <v>418431</v>
      </c>
      <c r="G63" s="83">
        <v>423066</v>
      </c>
      <c r="H63" s="82">
        <f t="shared" si="0"/>
        <v>1761660</v>
      </c>
      <c r="I63" s="95"/>
      <c r="J63" s="95"/>
    </row>
    <row r="64" spans="1:10" x14ac:dyDescent="0.2">
      <c r="A64" s="41">
        <v>35</v>
      </c>
      <c r="B64" s="14" t="s">
        <v>36</v>
      </c>
      <c r="C64" s="142" t="s">
        <v>214</v>
      </c>
      <c r="D64" s="83">
        <v>134158</v>
      </c>
      <c r="E64" s="83">
        <v>134853</v>
      </c>
      <c r="F64" s="83">
        <v>122329</v>
      </c>
      <c r="G64" s="83">
        <v>123684</v>
      </c>
      <c r="H64" s="82">
        <f t="shared" si="0"/>
        <v>515024</v>
      </c>
      <c r="I64" s="95"/>
      <c r="J64" s="95"/>
    </row>
    <row r="65" spans="1:10" x14ac:dyDescent="0.2">
      <c r="A65" s="41">
        <v>36</v>
      </c>
      <c r="B65" s="14" t="s">
        <v>37</v>
      </c>
      <c r="C65" s="142" t="s">
        <v>215</v>
      </c>
      <c r="D65" s="83">
        <v>372913</v>
      </c>
      <c r="E65" s="83">
        <v>374845</v>
      </c>
      <c r="F65" s="83">
        <v>340033</v>
      </c>
      <c r="G65" s="83">
        <v>343799</v>
      </c>
      <c r="H65" s="82">
        <f t="shared" si="0"/>
        <v>1431590</v>
      </c>
      <c r="I65" s="95"/>
      <c r="J65" s="95"/>
    </row>
    <row r="66" spans="1:10" x14ac:dyDescent="0.2">
      <c r="A66" s="41">
        <v>37</v>
      </c>
      <c r="B66" s="14" t="s">
        <v>38</v>
      </c>
      <c r="C66" s="142" t="s">
        <v>216</v>
      </c>
      <c r="D66" s="83">
        <v>1541</v>
      </c>
      <c r="E66" s="83">
        <v>1549</v>
      </c>
      <c r="F66" s="83">
        <v>1405</v>
      </c>
      <c r="G66" s="83">
        <v>1421</v>
      </c>
      <c r="H66" s="82">
        <f t="shared" si="0"/>
        <v>5916</v>
      </c>
      <c r="I66" s="95"/>
      <c r="J66" s="95"/>
    </row>
    <row r="67" spans="1:10" x14ac:dyDescent="0.2">
      <c r="A67" s="41">
        <v>38</v>
      </c>
      <c r="B67" s="14" t="s">
        <v>39</v>
      </c>
      <c r="C67" s="142" t="s">
        <v>217</v>
      </c>
      <c r="D67" s="83">
        <v>33774</v>
      </c>
      <c r="E67" s="83">
        <v>33949</v>
      </c>
      <c r="F67" s="83">
        <v>30796</v>
      </c>
      <c r="G67" s="83">
        <v>31137</v>
      </c>
      <c r="H67" s="82">
        <f t="shared" si="0"/>
        <v>129656</v>
      </c>
      <c r="I67" s="95"/>
      <c r="J67" s="95"/>
    </row>
    <row r="68" spans="1:10" x14ac:dyDescent="0.2">
      <c r="A68" s="41">
        <v>39</v>
      </c>
      <c r="B68" s="20" t="s">
        <v>40</v>
      </c>
      <c r="C68" s="42" t="s">
        <v>218</v>
      </c>
      <c r="D68" s="83">
        <v>61683</v>
      </c>
      <c r="E68" s="83">
        <v>62003</v>
      </c>
      <c r="F68" s="83">
        <v>56245</v>
      </c>
      <c r="G68" s="83">
        <v>56868</v>
      </c>
      <c r="H68" s="82">
        <f t="shared" si="0"/>
        <v>236799</v>
      </c>
      <c r="I68" s="95"/>
      <c r="J68" s="95"/>
    </row>
    <row r="69" spans="1:10" x14ac:dyDescent="0.2">
      <c r="A69" s="41">
        <v>40</v>
      </c>
      <c r="B69" s="14" t="s">
        <v>41</v>
      </c>
      <c r="C69" s="142" t="s">
        <v>219</v>
      </c>
      <c r="D69" s="83">
        <v>51776</v>
      </c>
      <c r="E69" s="83">
        <v>52044</v>
      </c>
      <c r="F69" s="83">
        <v>47211</v>
      </c>
      <c r="G69" s="83">
        <v>47734</v>
      </c>
      <c r="H69" s="82">
        <f t="shared" si="0"/>
        <v>198765</v>
      </c>
      <c r="I69" s="95"/>
      <c r="J69" s="95"/>
    </row>
    <row r="70" spans="1:10" x14ac:dyDescent="0.2">
      <c r="A70" s="41">
        <v>41</v>
      </c>
      <c r="B70" s="14" t="s">
        <v>42</v>
      </c>
      <c r="C70" s="142" t="s">
        <v>220</v>
      </c>
      <c r="D70" s="83">
        <v>846032</v>
      </c>
      <c r="E70" s="83">
        <v>850415</v>
      </c>
      <c r="F70" s="83">
        <v>771435</v>
      </c>
      <c r="G70" s="83">
        <v>779980</v>
      </c>
      <c r="H70" s="82">
        <f t="shared" si="0"/>
        <v>3247862</v>
      </c>
      <c r="I70" s="95"/>
      <c r="J70" s="95"/>
    </row>
    <row r="71" spans="1:10" x14ac:dyDescent="0.2">
      <c r="A71" s="41">
        <v>42</v>
      </c>
      <c r="B71" s="14" t="s">
        <v>43</v>
      </c>
      <c r="C71" s="142" t="s">
        <v>221</v>
      </c>
      <c r="D71" s="83">
        <v>47579</v>
      </c>
      <c r="E71" s="83">
        <v>47826</v>
      </c>
      <c r="F71" s="83">
        <v>43384</v>
      </c>
      <c r="G71" s="83">
        <v>43864</v>
      </c>
      <c r="H71" s="82">
        <f t="shared" si="0"/>
        <v>182653</v>
      </c>
      <c r="I71" s="95"/>
      <c r="J71" s="95"/>
    </row>
    <row r="72" spans="1:10" x14ac:dyDescent="0.2">
      <c r="A72" s="41">
        <v>43</v>
      </c>
      <c r="B72" s="14" t="s">
        <v>44</v>
      </c>
      <c r="C72" s="142" t="s">
        <v>222</v>
      </c>
      <c r="D72" s="83">
        <v>202917</v>
      </c>
      <c r="E72" s="83">
        <v>203968</v>
      </c>
      <c r="F72" s="83">
        <v>185025</v>
      </c>
      <c r="G72" s="83">
        <v>187074</v>
      </c>
      <c r="H72" s="82">
        <f t="shared" si="0"/>
        <v>778984</v>
      </c>
      <c r="I72" s="95"/>
      <c r="J72" s="95"/>
    </row>
    <row r="73" spans="1:10" x14ac:dyDescent="0.2">
      <c r="A73" s="41">
        <v>44</v>
      </c>
      <c r="B73" s="14" t="s">
        <v>45</v>
      </c>
      <c r="C73" s="142" t="s">
        <v>223</v>
      </c>
      <c r="D73" s="83">
        <v>179032</v>
      </c>
      <c r="E73" s="83">
        <v>179959</v>
      </c>
      <c r="F73" s="83">
        <v>163246</v>
      </c>
      <c r="G73" s="83">
        <v>165054</v>
      </c>
      <c r="H73" s="82">
        <f t="shared" si="0"/>
        <v>687291</v>
      </c>
      <c r="I73" s="95"/>
      <c r="J73" s="95"/>
    </row>
    <row r="74" spans="1:10" x14ac:dyDescent="0.2">
      <c r="A74" s="41">
        <v>45</v>
      </c>
      <c r="B74" s="14" t="s">
        <v>46</v>
      </c>
      <c r="C74" s="142" t="s">
        <v>224</v>
      </c>
      <c r="D74" s="83">
        <v>280738</v>
      </c>
      <c r="E74" s="83">
        <v>282192</v>
      </c>
      <c r="F74" s="83">
        <v>255985</v>
      </c>
      <c r="G74" s="83">
        <v>258820</v>
      </c>
      <c r="H74" s="82">
        <f t="shared" si="0"/>
        <v>1077735</v>
      </c>
      <c r="I74" s="95"/>
      <c r="J74" s="95"/>
    </row>
    <row r="75" spans="1:10" x14ac:dyDescent="0.2">
      <c r="A75" s="41">
        <v>46</v>
      </c>
      <c r="B75" s="14" t="s">
        <v>47</v>
      </c>
      <c r="C75" s="142" t="s">
        <v>225</v>
      </c>
      <c r="D75" s="83">
        <v>9156</v>
      </c>
      <c r="E75" s="83">
        <v>9204</v>
      </c>
      <c r="F75" s="83">
        <v>8349</v>
      </c>
      <c r="G75" s="83">
        <v>8441</v>
      </c>
      <c r="H75" s="82">
        <f t="shared" si="0"/>
        <v>35150</v>
      </c>
      <c r="I75" s="95"/>
      <c r="J75" s="95"/>
    </row>
    <row r="76" spans="1:10" x14ac:dyDescent="0.2">
      <c r="A76" s="41">
        <v>47</v>
      </c>
      <c r="B76" s="14" t="s">
        <v>48</v>
      </c>
      <c r="C76" s="142" t="s">
        <v>226</v>
      </c>
      <c r="D76" s="83">
        <v>49241</v>
      </c>
      <c r="E76" s="83">
        <v>49496</v>
      </c>
      <c r="F76" s="83">
        <v>44900</v>
      </c>
      <c r="G76" s="83">
        <v>45397</v>
      </c>
      <c r="H76" s="82">
        <f t="shared" si="0"/>
        <v>189034</v>
      </c>
      <c r="I76" s="95"/>
      <c r="J76" s="95"/>
    </row>
    <row r="77" spans="1:10" x14ac:dyDescent="0.2">
      <c r="A77" s="42">
        <v>48</v>
      </c>
      <c r="B77" s="20" t="s">
        <v>49</v>
      </c>
      <c r="C77" s="42" t="s">
        <v>227</v>
      </c>
      <c r="D77" s="83">
        <v>0</v>
      </c>
      <c r="E77" s="83">
        <v>0</v>
      </c>
      <c r="F77" s="83">
        <v>0</v>
      </c>
      <c r="G77" s="83">
        <v>0</v>
      </c>
      <c r="H77" s="82">
        <f t="shared" si="0"/>
        <v>0</v>
      </c>
      <c r="I77" s="95"/>
      <c r="J77" s="95"/>
    </row>
    <row r="78" spans="1:10" x14ac:dyDescent="0.2">
      <c r="A78" s="42">
        <v>49</v>
      </c>
      <c r="B78" s="20" t="s">
        <v>50</v>
      </c>
      <c r="C78" s="42" t="s">
        <v>228</v>
      </c>
      <c r="D78" s="83">
        <v>302475</v>
      </c>
      <c r="E78" s="83">
        <v>304042</v>
      </c>
      <c r="F78" s="83">
        <v>275805</v>
      </c>
      <c r="G78" s="83">
        <v>278860</v>
      </c>
      <c r="H78" s="82">
        <f t="shared" si="0"/>
        <v>1161182</v>
      </c>
      <c r="I78" s="95"/>
      <c r="J78" s="95"/>
    </row>
    <row r="79" spans="1:10" x14ac:dyDescent="0.2">
      <c r="A79" s="42">
        <v>50</v>
      </c>
      <c r="B79" s="20" t="s">
        <v>51</v>
      </c>
      <c r="C79" s="42" t="s">
        <v>229</v>
      </c>
      <c r="D79" s="83">
        <v>43146</v>
      </c>
      <c r="E79" s="83">
        <v>43369</v>
      </c>
      <c r="F79" s="83">
        <v>39341</v>
      </c>
      <c r="G79" s="83">
        <v>39777</v>
      </c>
      <c r="H79" s="82">
        <f t="shared" si="0"/>
        <v>165633</v>
      </c>
      <c r="I79" s="95"/>
      <c r="J79" s="95"/>
    </row>
    <row r="80" spans="1:10" x14ac:dyDescent="0.2">
      <c r="A80" s="42">
        <v>51</v>
      </c>
      <c r="B80" s="20" t="s">
        <v>52</v>
      </c>
      <c r="C80" s="42" t="s">
        <v>230</v>
      </c>
      <c r="D80" s="83">
        <v>171080</v>
      </c>
      <c r="E80" s="83">
        <v>171967</v>
      </c>
      <c r="F80" s="83">
        <v>155996</v>
      </c>
      <c r="G80" s="83">
        <v>157724</v>
      </c>
      <c r="H80" s="82">
        <f t="shared" si="0"/>
        <v>656767</v>
      </c>
      <c r="I80" s="95"/>
      <c r="J80" s="95"/>
    </row>
    <row r="81" spans="1:10" x14ac:dyDescent="0.2">
      <c r="A81" s="42">
        <v>52</v>
      </c>
      <c r="B81" s="20" t="s">
        <v>53</v>
      </c>
      <c r="C81" s="42" t="s">
        <v>231</v>
      </c>
      <c r="D81" s="83">
        <v>12677</v>
      </c>
      <c r="E81" s="83">
        <v>12743</v>
      </c>
      <c r="F81" s="83">
        <v>11560</v>
      </c>
      <c r="G81" s="83">
        <v>11688</v>
      </c>
      <c r="H81" s="82">
        <f t="shared" si="0"/>
        <v>48668</v>
      </c>
      <c r="I81" s="95"/>
      <c r="J81" s="95"/>
    </row>
    <row r="82" spans="1:10" x14ac:dyDescent="0.2">
      <c r="A82" s="42">
        <v>53</v>
      </c>
      <c r="B82" s="20" t="s">
        <v>54</v>
      </c>
      <c r="C82" s="42" t="s">
        <v>232</v>
      </c>
      <c r="D82" s="83">
        <v>78739</v>
      </c>
      <c r="E82" s="83">
        <v>79147</v>
      </c>
      <c r="F82" s="83">
        <v>71796</v>
      </c>
      <c r="G82" s="83">
        <v>72592</v>
      </c>
      <c r="H82" s="82">
        <f t="shared" si="0"/>
        <v>302274</v>
      </c>
      <c r="I82" s="95"/>
      <c r="J82" s="95"/>
    </row>
    <row r="83" spans="1:10" x14ac:dyDescent="0.2">
      <c r="A83" s="42">
        <v>54</v>
      </c>
      <c r="B83" s="20" t="s">
        <v>55</v>
      </c>
      <c r="C83" s="42" t="s">
        <v>233</v>
      </c>
      <c r="D83" s="83">
        <v>77985</v>
      </c>
      <c r="E83" s="83">
        <v>78389</v>
      </c>
      <c r="F83" s="83">
        <v>71109</v>
      </c>
      <c r="G83" s="83">
        <v>71897</v>
      </c>
      <c r="H83" s="82">
        <f t="shared" si="0"/>
        <v>299380</v>
      </c>
      <c r="I83" s="95"/>
      <c r="J83" s="95"/>
    </row>
    <row r="84" spans="1:10" x14ac:dyDescent="0.2">
      <c r="A84" s="42">
        <v>55</v>
      </c>
      <c r="B84" s="20" t="s">
        <v>56</v>
      </c>
      <c r="C84" s="42" t="s">
        <v>234</v>
      </c>
      <c r="D84" s="83">
        <v>97897</v>
      </c>
      <c r="E84" s="83">
        <v>98404</v>
      </c>
      <c r="F84" s="83">
        <v>89265</v>
      </c>
      <c r="G84" s="83">
        <v>90254</v>
      </c>
      <c r="H84" s="82">
        <f t="shared" si="0"/>
        <v>375820</v>
      </c>
      <c r="I84" s="95"/>
      <c r="J84" s="95"/>
    </row>
    <row r="85" spans="1:10" x14ac:dyDescent="0.2">
      <c r="A85" s="42">
        <v>56</v>
      </c>
      <c r="B85" s="20" t="s">
        <v>57</v>
      </c>
      <c r="C85" s="42" t="s">
        <v>235</v>
      </c>
      <c r="D85" s="83">
        <v>66471</v>
      </c>
      <c r="E85" s="83">
        <v>66815</v>
      </c>
      <c r="F85" s="83">
        <v>60610</v>
      </c>
      <c r="G85" s="83">
        <v>61282</v>
      </c>
      <c r="H85" s="82">
        <f t="shared" si="0"/>
        <v>255178</v>
      </c>
      <c r="I85" s="95"/>
      <c r="J85" s="95"/>
    </row>
    <row r="86" spans="1:10" x14ac:dyDescent="0.2">
      <c r="A86" s="42">
        <v>57</v>
      </c>
      <c r="B86" s="20" t="s">
        <v>58</v>
      </c>
      <c r="C86" s="42" t="s">
        <v>236</v>
      </c>
      <c r="D86" s="83">
        <v>63687</v>
      </c>
      <c r="E86" s="83">
        <v>64017</v>
      </c>
      <c r="F86" s="83">
        <v>58072</v>
      </c>
      <c r="G86" s="83">
        <v>58715</v>
      </c>
      <c r="H86" s="82">
        <f t="shared" si="0"/>
        <v>244491</v>
      </c>
      <c r="I86" s="95"/>
      <c r="J86" s="95"/>
    </row>
    <row r="87" spans="1:10" x14ac:dyDescent="0.2">
      <c r="A87" s="42">
        <v>58</v>
      </c>
      <c r="B87" s="20" t="s">
        <v>59</v>
      </c>
      <c r="C87" s="42" t="s">
        <v>237</v>
      </c>
      <c r="D87" s="83">
        <v>45925</v>
      </c>
      <c r="E87" s="83">
        <v>46163</v>
      </c>
      <c r="F87" s="83">
        <v>41875</v>
      </c>
      <c r="G87" s="83">
        <v>42339</v>
      </c>
      <c r="H87" s="82">
        <f t="shared" si="0"/>
        <v>176302</v>
      </c>
      <c r="I87" s="95"/>
      <c r="J87" s="95"/>
    </row>
    <row r="88" spans="1:10" x14ac:dyDescent="0.2">
      <c r="A88" s="42">
        <v>59</v>
      </c>
      <c r="B88" s="20" t="s">
        <v>60</v>
      </c>
      <c r="C88" s="42" t="s">
        <v>238</v>
      </c>
      <c r="D88" s="83">
        <v>180895</v>
      </c>
      <c r="E88" s="83">
        <v>181832</v>
      </c>
      <c r="F88" s="83">
        <v>164945</v>
      </c>
      <c r="G88" s="83">
        <v>166772</v>
      </c>
      <c r="H88" s="82">
        <f t="shared" si="0"/>
        <v>694444</v>
      </c>
      <c r="I88" s="95"/>
      <c r="J88" s="95"/>
    </row>
    <row r="89" spans="1:10" x14ac:dyDescent="0.2">
      <c r="A89" s="42">
        <v>60</v>
      </c>
      <c r="B89" s="20" t="s">
        <v>61</v>
      </c>
      <c r="C89" s="42" t="s">
        <v>239</v>
      </c>
      <c r="D89" s="83">
        <v>1213689</v>
      </c>
      <c r="E89" s="83">
        <v>1219975</v>
      </c>
      <c r="F89" s="83">
        <v>1106672.92</v>
      </c>
      <c r="G89" s="83">
        <v>1118927.3500000001</v>
      </c>
      <c r="H89" s="82">
        <f t="shared" si="0"/>
        <v>4659264.2699999996</v>
      </c>
      <c r="I89" s="95"/>
      <c r="J89" s="95"/>
    </row>
    <row r="90" spans="1:10" x14ac:dyDescent="0.2">
      <c r="A90" s="42">
        <v>61</v>
      </c>
      <c r="B90" s="20" t="s">
        <v>62</v>
      </c>
      <c r="C90" s="42" t="s">
        <v>240</v>
      </c>
      <c r="D90" s="83">
        <v>77917</v>
      </c>
      <c r="E90" s="83">
        <v>78320</v>
      </c>
      <c r="F90" s="83">
        <v>71046</v>
      </c>
      <c r="G90" s="83">
        <v>71833</v>
      </c>
      <c r="H90" s="82">
        <f t="shared" si="0"/>
        <v>299116</v>
      </c>
      <c r="I90" s="95"/>
      <c r="J90" s="95"/>
    </row>
    <row r="91" spans="1:10" x14ac:dyDescent="0.2">
      <c r="A91" s="42">
        <v>62</v>
      </c>
      <c r="B91" s="20" t="s">
        <v>63</v>
      </c>
      <c r="C91" s="42" t="s">
        <v>241</v>
      </c>
      <c r="D91" s="83">
        <v>27874</v>
      </c>
      <c r="E91" s="83">
        <v>28018</v>
      </c>
      <c r="F91" s="83">
        <v>25416</v>
      </c>
      <c r="G91" s="83">
        <v>25698</v>
      </c>
      <c r="H91" s="82">
        <f t="shared" si="0"/>
        <v>107006</v>
      </c>
      <c r="I91" s="95"/>
      <c r="J91" s="95"/>
    </row>
    <row r="92" spans="1:10" x14ac:dyDescent="0.2">
      <c r="A92" s="42">
        <v>63</v>
      </c>
      <c r="B92" s="20" t="s">
        <v>64</v>
      </c>
      <c r="C92" s="42" t="s">
        <v>242</v>
      </c>
      <c r="D92" s="83">
        <v>69069</v>
      </c>
      <c r="E92" s="83">
        <v>69427</v>
      </c>
      <c r="F92" s="83">
        <v>62979</v>
      </c>
      <c r="G92" s="83">
        <v>63677</v>
      </c>
      <c r="H92" s="82">
        <f t="shared" si="0"/>
        <v>265152</v>
      </c>
      <c r="I92" s="95"/>
      <c r="J92" s="95"/>
    </row>
    <row r="93" spans="1:10" x14ac:dyDescent="0.2">
      <c r="A93" s="42">
        <v>64</v>
      </c>
      <c r="B93" s="20" t="s">
        <v>65</v>
      </c>
      <c r="C93" s="42" t="s">
        <v>243</v>
      </c>
      <c r="D93" s="83">
        <v>72730</v>
      </c>
      <c r="E93" s="83">
        <v>73106</v>
      </c>
      <c r="F93" s="83">
        <v>66317</v>
      </c>
      <c r="G93" s="83">
        <v>67051</v>
      </c>
      <c r="H93" s="82">
        <f t="shared" si="0"/>
        <v>279204</v>
      </c>
      <c r="I93" s="95"/>
      <c r="J93" s="95"/>
    </row>
    <row r="94" spans="1:10" x14ac:dyDescent="0.2">
      <c r="A94" s="42">
        <v>65</v>
      </c>
      <c r="B94" s="20" t="s">
        <v>66</v>
      </c>
      <c r="C94" s="42" t="s">
        <v>244</v>
      </c>
      <c r="D94" s="83">
        <v>598964</v>
      </c>
      <c r="E94" s="83">
        <v>602066</v>
      </c>
      <c r="F94" s="83">
        <v>546151</v>
      </c>
      <c r="G94" s="83">
        <v>552200</v>
      </c>
      <c r="H94" s="82">
        <f t="shared" si="0"/>
        <v>2299381</v>
      </c>
      <c r="I94" s="95"/>
      <c r="J94" s="95"/>
    </row>
    <row r="95" spans="1:10" x14ac:dyDescent="0.2">
      <c r="A95" s="42">
        <v>66</v>
      </c>
      <c r="B95" s="20" t="s">
        <v>67</v>
      </c>
      <c r="C95" s="42" t="s">
        <v>245</v>
      </c>
      <c r="D95" s="83">
        <v>23454</v>
      </c>
      <c r="E95" s="83">
        <v>23575</v>
      </c>
      <c r="F95" s="83">
        <v>21386</v>
      </c>
      <c r="G95" s="83">
        <v>21623</v>
      </c>
      <c r="H95" s="82">
        <f t="shared" ref="H95:H129" si="1">SUM(D95:G95)</f>
        <v>90038</v>
      </c>
      <c r="I95" s="95"/>
      <c r="J95" s="95"/>
    </row>
    <row r="96" spans="1:10" x14ac:dyDescent="0.2">
      <c r="A96" s="42">
        <v>67</v>
      </c>
      <c r="B96" s="20" t="s">
        <v>68</v>
      </c>
      <c r="C96" s="42" t="s">
        <v>246</v>
      </c>
      <c r="D96" s="83">
        <v>143733</v>
      </c>
      <c r="E96" s="83">
        <v>144477</v>
      </c>
      <c r="F96" s="83">
        <v>131060</v>
      </c>
      <c r="G96" s="83">
        <v>132511</v>
      </c>
      <c r="H96" s="82">
        <f t="shared" si="1"/>
        <v>551781</v>
      </c>
      <c r="I96" s="95"/>
      <c r="J96" s="95"/>
    </row>
    <row r="97" spans="1:10" x14ac:dyDescent="0.2">
      <c r="A97" s="42">
        <v>68</v>
      </c>
      <c r="B97" s="20" t="s">
        <v>69</v>
      </c>
      <c r="C97" s="42" t="s">
        <v>247</v>
      </c>
      <c r="D97" s="83">
        <v>207091</v>
      </c>
      <c r="E97" s="83">
        <v>208163</v>
      </c>
      <c r="F97" s="83">
        <v>188831</v>
      </c>
      <c r="G97" s="83">
        <v>190922</v>
      </c>
      <c r="H97" s="82">
        <f t="shared" si="1"/>
        <v>795007</v>
      </c>
      <c r="I97" s="95"/>
      <c r="J97" s="95"/>
    </row>
    <row r="98" spans="1:10" x14ac:dyDescent="0.2">
      <c r="A98" s="42">
        <v>69</v>
      </c>
      <c r="B98" s="20" t="s">
        <v>70</v>
      </c>
      <c r="C98" s="42" t="s">
        <v>248</v>
      </c>
      <c r="D98" s="83">
        <v>12408</v>
      </c>
      <c r="E98" s="83">
        <v>12472</v>
      </c>
      <c r="F98" s="83">
        <v>11314</v>
      </c>
      <c r="G98" s="83">
        <v>11439</v>
      </c>
      <c r="H98" s="82">
        <f t="shared" si="1"/>
        <v>47633</v>
      </c>
      <c r="I98" s="95"/>
      <c r="J98" s="95"/>
    </row>
    <row r="99" spans="1:10" x14ac:dyDescent="0.2">
      <c r="A99" s="42">
        <v>70</v>
      </c>
      <c r="B99" s="20" t="s">
        <v>71</v>
      </c>
      <c r="C99" s="42" t="s">
        <v>249</v>
      </c>
      <c r="D99" s="83">
        <v>42755</v>
      </c>
      <c r="E99" s="83">
        <v>42976</v>
      </c>
      <c r="F99" s="83">
        <v>38985</v>
      </c>
      <c r="G99" s="83">
        <v>39417</v>
      </c>
      <c r="H99" s="82">
        <f t="shared" si="1"/>
        <v>164133</v>
      </c>
      <c r="I99" s="95"/>
      <c r="J99" s="95"/>
    </row>
    <row r="100" spans="1:10" x14ac:dyDescent="0.2">
      <c r="A100" s="42">
        <v>71</v>
      </c>
      <c r="B100" s="20" t="s">
        <v>72</v>
      </c>
      <c r="C100" s="42" t="s">
        <v>250</v>
      </c>
      <c r="D100" s="83">
        <v>45968</v>
      </c>
      <c r="E100" s="83">
        <v>46206</v>
      </c>
      <c r="F100" s="83">
        <v>41915</v>
      </c>
      <c r="G100" s="83">
        <v>42379</v>
      </c>
      <c r="H100" s="82">
        <f t="shared" si="1"/>
        <v>176468</v>
      </c>
      <c r="I100" s="95"/>
      <c r="J100" s="95"/>
    </row>
    <row r="101" spans="1:10" x14ac:dyDescent="0.2">
      <c r="A101" s="42">
        <v>72</v>
      </c>
      <c r="B101" s="20" t="s">
        <v>73</v>
      </c>
      <c r="C101" s="42" t="s">
        <v>251</v>
      </c>
      <c r="D101" s="83">
        <v>6099</v>
      </c>
      <c r="E101" s="83">
        <v>6131</v>
      </c>
      <c r="F101" s="83">
        <v>5561</v>
      </c>
      <c r="G101" s="83">
        <v>5623</v>
      </c>
      <c r="H101" s="82">
        <f t="shared" si="1"/>
        <v>23414</v>
      </c>
      <c r="I101" s="95"/>
      <c r="J101" s="95"/>
    </row>
    <row r="102" spans="1:10" x14ac:dyDescent="0.2">
      <c r="A102" s="42">
        <v>73</v>
      </c>
      <c r="B102" s="20" t="s">
        <v>74</v>
      </c>
      <c r="C102" s="42" t="s">
        <v>252</v>
      </c>
      <c r="D102" s="83">
        <v>67483</v>
      </c>
      <c r="E102" s="83">
        <v>67832</v>
      </c>
      <c r="F102" s="83">
        <v>61533</v>
      </c>
      <c r="G102" s="83">
        <v>62214</v>
      </c>
      <c r="H102" s="82">
        <f t="shared" si="1"/>
        <v>259062</v>
      </c>
      <c r="I102" s="95"/>
      <c r="J102" s="95"/>
    </row>
    <row r="103" spans="1:10" x14ac:dyDescent="0.2">
      <c r="A103" s="42">
        <v>74</v>
      </c>
      <c r="B103" s="20" t="s">
        <v>75</v>
      </c>
      <c r="C103" s="42" t="s">
        <v>253</v>
      </c>
      <c r="D103" s="83">
        <v>114489</v>
      </c>
      <c r="E103" s="83">
        <v>115082</v>
      </c>
      <c r="F103" s="83">
        <v>104394</v>
      </c>
      <c r="G103" s="83">
        <v>105550</v>
      </c>
      <c r="H103" s="82">
        <f t="shared" si="1"/>
        <v>439515</v>
      </c>
      <c r="I103" s="95"/>
      <c r="J103" s="95"/>
    </row>
    <row r="104" spans="1:10" x14ac:dyDescent="0.2">
      <c r="A104" s="42">
        <v>75</v>
      </c>
      <c r="B104" s="20" t="s">
        <v>76</v>
      </c>
      <c r="C104" s="42" t="s">
        <v>254</v>
      </c>
      <c r="D104" s="83">
        <v>49509</v>
      </c>
      <c r="E104" s="83">
        <v>49766</v>
      </c>
      <c r="F104" s="83">
        <v>45144</v>
      </c>
      <c r="G104" s="83">
        <v>45644</v>
      </c>
      <c r="H104" s="82">
        <f t="shared" si="1"/>
        <v>190063</v>
      </c>
      <c r="I104" s="95"/>
      <c r="J104" s="95"/>
    </row>
    <row r="105" spans="1:10" x14ac:dyDescent="0.2">
      <c r="A105" s="42">
        <v>76</v>
      </c>
      <c r="B105" s="20" t="s">
        <v>77</v>
      </c>
      <c r="C105" s="42" t="s">
        <v>255</v>
      </c>
      <c r="D105" s="83">
        <v>256841</v>
      </c>
      <c r="E105" s="83">
        <v>258171</v>
      </c>
      <c r="F105" s="83">
        <v>234195</v>
      </c>
      <c r="G105" s="83">
        <v>236789</v>
      </c>
      <c r="H105" s="82">
        <f t="shared" si="1"/>
        <v>985996</v>
      </c>
      <c r="I105" s="95"/>
      <c r="J105" s="95"/>
    </row>
    <row r="106" spans="1:10" x14ac:dyDescent="0.2">
      <c r="A106" s="42">
        <v>77</v>
      </c>
      <c r="B106" s="20" t="s">
        <v>78</v>
      </c>
      <c r="C106" s="42" t="s">
        <v>256</v>
      </c>
      <c r="D106" s="83">
        <v>33237</v>
      </c>
      <c r="E106" s="83">
        <v>33410</v>
      </c>
      <c r="F106" s="83">
        <v>30307</v>
      </c>
      <c r="G106" s="83">
        <v>30642</v>
      </c>
      <c r="H106" s="82">
        <f t="shared" si="1"/>
        <v>127596</v>
      </c>
      <c r="I106" s="95"/>
      <c r="J106" s="95"/>
    </row>
    <row r="107" spans="1:10" x14ac:dyDescent="0.2">
      <c r="A107" s="42">
        <v>78</v>
      </c>
      <c r="B107" s="20" t="s">
        <v>79</v>
      </c>
      <c r="C107" s="42" t="s">
        <v>257</v>
      </c>
      <c r="D107" s="83">
        <v>335994</v>
      </c>
      <c r="E107" s="83">
        <v>337734</v>
      </c>
      <c r="F107" s="83">
        <v>306368</v>
      </c>
      <c r="G107" s="83">
        <v>309762</v>
      </c>
      <c r="H107" s="82">
        <f t="shared" si="1"/>
        <v>1289858</v>
      </c>
      <c r="I107" s="95"/>
      <c r="J107" s="95"/>
    </row>
    <row r="108" spans="1:10" x14ac:dyDescent="0.2">
      <c r="A108" s="42">
        <v>79</v>
      </c>
      <c r="B108" s="20" t="s">
        <v>80</v>
      </c>
      <c r="C108" s="42" t="s">
        <v>258</v>
      </c>
      <c r="D108" s="83">
        <v>226285</v>
      </c>
      <c r="E108" s="83">
        <v>227457</v>
      </c>
      <c r="F108" s="83">
        <v>206333</v>
      </c>
      <c r="G108" s="83">
        <v>208618</v>
      </c>
      <c r="H108" s="82">
        <f t="shared" si="1"/>
        <v>868693</v>
      </c>
      <c r="I108" s="95"/>
      <c r="J108" s="95"/>
    </row>
    <row r="109" spans="1:10" x14ac:dyDescent="0.2">
      <c r="A109" s="42">
        <v>80</v>
      </c>
      <c r="B109" s="20" t="s">
        <v>81</v>
      </c>
      <c r="C109" s="42" t="s">
        <v>259</v>
      </c>
      <c r="D109" s="83">
        <v>198595</v>
      </c>
      <c r="E109" s="83">
        <v>199624</v>
      </c>
      <c r="F109" s="83">
        <v>181085</v>
      </c>
      <c r="G109" s="83">
        <v>183090</v>
      </c>
      <c r="H109" s="82">
        <f t="shared" si="1"/>
        <v>762394</v>
      </c>
      <c r="I109" s="95"/>
      <c r="J109" s="95"/>
    </row>
    <row r="110" spans="1:10" x14ac:dyDescent="0.2">
      <c r="A110" s="42">
        <v>81</v>
      </c>
      <c r="B110" s="20" t="s">
        <v>82</v>
      </c>
      <c r="C110" s="42" t="s">
        <v>260</v>
      </c>
      <c r="D110" s="83">
        <v>159565</v>
      </c>
      <c r="E110" s="83">
        <v>160391</v>
      </c>
      <c r="F110" s="83">
        <v>145496</v>
      </c>
      <c r="G110" s="83">
        <v>147107</v>
      </c>
      <c r="H110" s="82">
        <f t="shared" si="1"/>
        <v>612559</v>
      </c>
      <c r="I110" s="95"/>
      <c r="J110" s="95"/>
    </row>
    <row r="111" spans="1:10" x14ac:dyDescent="0.2">
      <c r="A111" s="42">
        <v>82</v>
      </c>
      <c r="B111" s="20" t="s">
        <v>83</v>
      </c>
      <c r="C111" s="42" t="s">
        <v>261</v>
      </c>
      <c r="D111" s="83">
        <v>114057</v>
      </c>
      <c r="E111" s="83">
        <v>114647</v>
      </c>
      <c r="F111" s="83">
        <v>104000</v>
      </c>
      <c r="G111" s="83">
        <v>105152</v>
      </c>
      <c r="H111" s="82">
        <f t="shared" si="1"/>
        <v>437856</v>
      </c>
      <c r="I111" s="95"/>
      <c r="J111" s="95"/>
    </row>
    <row r="112" spans="1:10" x14ac:dyDescent="0.2">
      <c r="A112" s="42">
        <v>83</v>
      </c>
      <c r="B112" s="20" t="s">
        <v>84</v>
      </c>
      <c r="C112" s="42" t="s">
        <v>262</v>
      </c>
      <c r="D112" s="83">
        <v>40482</v>
      </c>
      <c r="E112" s="83">
        <v>40691</v>
      </c>
      <c r="F112" s="83">
        <v>36912</v>
      </c>
      <c r="G112" s="83">
        <v>37321</v>
      </c>
      <c r="H112" s="82">
        <f t="shared" si="1"/>
        <v>155406</v>
      </c>
      <c r="I112" s="95"/>
      <c r="J112" s="95"/>
    </row>
    <row r="113" spans="1:10" x14ac:dyDescent="0.2">
      <c r="A113" s="42">
        <v>84</v>
      </c>
      <c r="B113" s="20" t="s">
        <v>85</v>
      </c>
      <c r="C113" s="42" t="s">
        <v>263</v>
      </c>
      <c r="D113" s="83">
        <v>37177</v>
      </c>
      <c r="E113" s="83">
        <v>37370</v>
      </c>
      <c r="F113" s="83">
        <v>33899</v>
      </c>
      <c r="G113" s="83">
        <v>34275</v>
      </c>
      <c r="H113" s="82">
        <f t="shared" si="1"/>
        <v>142721</v>
      </c>
      <c r="I113" s="95"/>
      <c r="J113" s="95"/>
    </row>
    <row r="114" spans="1:10" x14ac:dyDescent="0.2">
      <c r="A114" s="42">
        <v>85</v>
      </c>
      <c r="B114" s="20" t="s">
        <v>86</v>
      </c>
      <c r="C114" s="42" t="s">
        <v>264</v>
      </c>
      <c r="D114" s="83">
        <v>170974</v>
      </c>
      <c r="E114" s="83">
        <v>171860</v>
      </c>
      <c r="F114" s="83">
        <v>155899</v>
      </c>
      <c r="G114" s="83">
        <v>157626</v>
      </c>
      <c r="H114" s="82">
        <f t="shared" si="1"/>
        <v>656359</v>
      </c>
      <c r="I114" s="95"/>
      <c r="J114" s="95"/>
    </row>
    <row r="115" spans="1:10" x14ac:dyDescent="0.2">
      <c r="A115" s="42">
        <v>86</v>
      </c>
      <c r="B115" s="20" t="s">
        <v>87</v>
      </c>
      <c r="C115" s="42" t="s">
        <v>265</v>
      </c>
      <c r="D115" s="83">
        <v>123125</v>
      </c>
      <c r="E115" s="83">
        <v>123763</v>
      </c>
      <c r="F115" s="83">
        <v>112269</v>
      </c>
      <c r="G115" s="83">
        <v>113512</v>
      </c>
      <c r="H115" s="82">
        <f t="shared" si="1"/>
        <v>472669</v>
      </c>
      <c r="I115" s="95"/>
      <c r="J115" s="95"/>
    </row>
    <row r="116" spans="1:10" x14ac:dyDescent="0.2">
      <c r="A116" s="42">
        <v>87</v>
      </c>
      <c r="B116" s="20" t="s">
        <v>88</v>
      </c>
      <c r="C116" s="42" t="s">
        <v>266</v>
      </c>
      <c r="D116" s="83">
        <v>28549</v>
      </c>
      <c r="E116" s="83">
        <v>28697</v>
      </c>
      <c r="F116" s="83">
        <v>26032</v>
      </c>
      <c r="G116" s="83">
        <v>26320</v>
      </c>
      <c r="H116" s="82">
        <f t="shared" si="1"/>
        <v>109598</v>
      </c>
      <c r="I116" s="95"/>
      <c r="J116" s="95"/>
    </row>
    <row r="117" spans="1:10" x14ac:dyDescent="0.2">
      <c r="A117" s="42">
        <v>88</v>
      </c>
      <c r="B117" s="20" t="s">
        <v>89</v>
      </c>
      <c r="C117" s="42" t="s">
        <v>267</v>
      </c>
      <c r="D117" s="83">
        <v>60265</v>
      </c>
      <c r="E117" s="83">
        <v>60577</v>
      </c>
      <c r="F117" s="83">
        <v>54951</v>
      </c>
      <c r="G117" s="83">
        <v>55560</v>
      </c>
      <c r="H117" s="82">
        <f t="shared" si="1"/>
        <v>231353</v>
      </c>
      <c r="I117" s="95"/>
      <c r="J117" s="95"/>
    </row>
    <row r="118" spans="1:10" x14ac:dyDescent="0.2">
      <c r="A118" s="42">
        <v>89</v>
      </c>
      <c r="B118" s="20" t="s">
        <v>90</v>
      </c>
      <c r="C118" s="42" t="s">
        <v>268</v>
      </c>
      <c r="D118" s="83">
        <v>1412</v>
      </c>
      <c r="E118" s="83">
        <v>1420</v>
      </c>
      <c r="F118" s="83">
        <v>1288</v>
      </c>
      <c r="G118" s="83">
        <v>1302</v>
      </c>
      <c r="H118" s="82">
        <f t="shared" si="1"/>
        <v>5422</v>
      </c>
      <c r="I118" s="95"/>
      <c r="J118" s="95"/>
    </row>
    <row r="119" spans="1:10" x14ac:dyDescent="0.2">
      <c r="A119" s="42">
        <v>90</v>
      </c>
      <c r="B119" s="20" t="s">
        <v>91</v>
      </c>
      <c r="C119" s="42" t="s">
        <v>269</v>
      </c>
      <c r="D119" s="83">
        <v>151278</v>
      </c>
      <c r="E119" s="83">
        <v>152062</v>
      </c>
      <c r="F119" s="83">
        <v>137939</v>
      </c>
      <c r="G119" s="83">
        <v>139467</v>
      </c>
      <c r="H119" s="82">
        <f t="shared" si="1"/>
        <v>580746</v>
      </c>
      <c r="I119" s="95"/>
      <c r="J119" s="95"/>
    </row>
    <row r="120" spans="1:10" x14ac:dyDescent="0.2">
      <c r="A120" s="42">
        <v>91</v>
      </c>
      <c r="B120" s="20" t="s">
        <v>92</v>
      </c>
      <c r="C120" s="42" t="s">
        <v>270</v>
      </c>
      <c r="D120" s="83">
        <v>40970</v>
      </c>
      <c r="E120" s="83">
        <v>41182</v>
      </c>
      <c r="F120" s="83">
        <v>37357</v>
      </c>
      <c r="G120" s="83">
        <v>37771</v>
      </c>
      <c r="H120" s="82">
        <f t="shared" si="1"/>
        <v>157280</v>
      </c>
      <c r="I120" s="95"/>
      <c r="J120" s="95"/>
    </row>
    <row r="121" spans="1:10" x14ac:dyDescent="0.2">
      <c r="A121" s="42">
        <v>92</v>
      </c>
      <c r="B121" s="20" t="s">
        <v>93</v>
      </c>
      <c r="C121" s="42" t="s">
        <v>271</v>
      </c>
      <c r="D121" s="83">
        <v>1200616</v>
      </c>
      <c r="E121" s="83">
        <v>1206835</v>
      </c>
      <c r="F121" s="83">
        <v>1094755</v>
      </c>
      <c r="G121" s="83">
        <v>1106880</v>
      </c>
      <c r="H121" s="82">
        <f t="shared" si="1"/>
        <v>4609086</v>
      </c>
      <c r="I121" s="95"/>
      <c r="J121" s="95"/>
    </row>
    <row r="122" spans="1:10" x14ac:dyDescent="0.2">
      <c r="A122" s="42">
        <v>93</v>
      </c>
      <c r="B122" s="20" t="s">
        <v>94</v>
      </c>
      <c r="C122" s="42" t="s">
        <v>272</v>
      </c>
      <c r="D122" s="83">
        <v>43786</v>
      </c>
      <c r="E122" s="83">
        <v>44015.19</v>
      </c>
      <c r="F122" s="83">
        <v>39925</v>
      </c>
      <c r="G122" s="83">
        <v>40367</v>
      </c>
      <c r="H122" s="82">
        <f t="shared" si="1"/>
        <v>168093.19</v>
      </c>
      <c r="I122" s="95"/>
      <c r="J122" s="95"/>
    </row>
    <row r="123" spans="1:10" x14ac:dyDescent="0.2">
      <c r="A123" s="42">
        <v>94</v>
      </c>
      <c r="B123" s="20" t="s">
        <v>95</v>
      </c>
      <c r="C123" s="42" t="s">
        <v>273</v>
      </c>
      <c r="D123" s="83">
        <v>38745</v>
      </c>
      <c r="E123" s="83">
        <v>38946</v>
      </c>
      <c r="F123" s="83">
        <v>35329</v>
      </c>
      <c r="G123" s="83">
        <v>35720</v>
      </c>
      <c r="H123" s="82">
        <f t="shared" si="1"/>
        <v>148740</v>
      </c>
      <c r="I123" s="95"/>
      <c r="J123" s="95"/>
    </row>
    <row r="124" spans="1:10" x14ac:dyDescent="0.2">
      <c r="A124" s="42">
        <v>95</v>
      </c>
      <c r="B124" s="20" t="s">
        <v>96</v>
      </c>
      <c r="C124" s="42" t="s">
        <v>274</v>
      </c>
      <c r="D124" s="83">
        <v>55156</v>
      </c>
      <c r="E124" s="83">
        <v>55442</v>
      </c>
      <c r="F124" s="83">
        <v>50293</v>
      </c>
      <c r="G124" s="83">
        <v>50850</v>
      </c>
      <c r="H124" s="82">
        <f t="shared" si="1"/>
        <v>211741</v>
      </c>
      <c r="I124" s="95"/>
      <c r="J124" s="95"/>
    </row>
    <row r="125" spans="1:10" x14ac:dyDescent="0.2">
      <c r="A125" s="42">
        <v>96</v>
      </c>
      <c r="B125" s="20" t="s">
        <v>97</v>
      </c>
      <c r="C125" s="42" t="s">
        <v>275</v>
      </c>
      <c r="D125" s="83">
        <v>245592</v>
      </c>
      <c r="E125" s="83">
        <v>246864</v>
      </c>
      <c r="F125" s="83">
        <v>223937</v>
      </c>
      <c r="G125" s="83">
        <v>226418</v>
      </c>
      <c r="H125" s="82">
        <f t="shared" si="1"/>
        <v>942811</v>
      </c>
      <c r="I125" s="95"/>
      <c r="J125" s="95"/>
    </row>
    <row r="126" spans="1:10" x14ac:dyDescent="0.2">
      <c r="A126" s="42">
        <v>97</v>
      </c>
      <c r="B126" s="20" t="s">
        <v>98</v>
      </c>
      <c r="C126" s="42" t="s">
        <v>276</v>
      </c>
      <c r="D126" s="83">
        <v>330857</v>
      </c>
      <c r="E126" s="83">
        <v>332571</v>
      </c>
      <c r="F126" s="83">
        <v>301685</v>
      </c>
      <c r="G126" s="83">
        <v>305026</v>
      </c>
      <c r="H126" s="82">
        <f t="shared" si="1"/>
        <v>1270139</v>
      </c>
      <c r="I126" s="95"/>
      <c r="J126" s="95"/>
    </row>
    <row r="127" spans="1:10" x14ac:dyDescent="0.2">
      <c r="A127" s="42">
        <v>98</v>
      </c>
      <c r="B127" s="20" t="s">
        <v>99</v>
      </c>
      <c r="C127" s="42" t="s">
        <v>277</v>
      </c>
      <c r="D127" s="83">
        <v>92015</v>
      </c>
      <c r="E127" s="83">
        <v>92492</v>
      </c>
      <c r="F127" s="83">
        <v>83902</v>
      </c>
      <c r="G127" s="83">
        <v>84831</v>
      </c>
      <c r="H127" s="82">
        <f t="shared" si="1"/>
        <v>353240</v>
      </c>
      <c r="I127" s="95"/>
      <c r="J127" s="95"/>
    </row>
    <row r="128" spans="1:10" x14ac:dyDescent="0.2">
      <c r="A128" s="42">
        <v>99</v>
      </c>
      <c r="B128" s="20" t="s">
        <v>100</v>
      </c>
      <c r="C128" s="42" t="s">
        <v>278</v>
      </c>
      <c r="D128" s="83">
        <v>110668</v>
      </c>
      <c r="E128" s="83">
        <v>111241</v>
      </c>
      <c r="F128" s="83">
        <v>100910</v>
      </c>
      <c r="G128" s="83">
        <v>102028</v>
      </c>
      <c r="H128" s="82">
        <f t="shared" si="1"/>
        <v>424847</v>
      </c>
      <c r="I128" s="95"/>
      <c r="J128" s="95"/>
    </row>
    <row r="129" spans="1:10" x14ac:dyDescent="0.2">
      <c r="A129" s="42">
        <v>100</v>
      </c>
      <c r="B129" s="20" t="s">
        <v>101</v>
      </c>
      <c r="C129" s="42" t="s">
        <v>279</v>
      </c>
      <c r="D129" s="83">
        <v>87217.03</v>
      </c>
      <c r="E129" s="83">
        <v>87665</v>
      </c>
      <c r="F129" s="83">
        <v>79524</v>
      </c>
      <c r="G129" s="83">
        <v>80405</v>
      </c>
      <c r="H129" s="82">
        <f t="shared" si="1"/>
        <v>334811.03000000003</v>
      </c>
      <c r="I129" s="95"/>
      <c r="J129" s="95"/>
    </row>
    <row r="130" spans="1:10" ht="12" thickBot="1" x14ac:dyDescent="0.25">
      <c r="A130" s="43"/>
      <c r="B130" s="21" t="s">
        <v>0</v>
      </c>
      <c r="C130" s="21"/>
      <c r="D130" s="84">
        <f>SUM(D30:D129)</f>
        <v>16390900.029999999</v>
      </c>
      <c r="E130" s="84">
        <f>SUM(E30:E129)</f>
        <v>16475800.189999999</v>
      </c>
      <c r="F130" s="84">
        <f>SUM(F30:F129)</f>
        <v>14945670.92</v>
      </c>
      <c r="G130" s="84">
        <f>SUM(G30:G129)</f>
        <v>15111202.35</v>
      </c>
      <c r="H130" s="86">
        <f>SUM(H30:H129)</f>
        <v>62923573.489999995</v>
      </c>
      <c r="I130" s="95"/>
    </row>
    <row r="131" spans="1:10" ht="12" thickTop="1" x14ac:dyDescent="0.2">
      <c r="C131" s="87"/>
      <c r="D131" s="87"/>
      <c r="E131" s="88"/>
      <c r="F131" s="87"/>
      <c r="G131" s="89"/>
    </row>
    <row r="132" spans="1:10" x14ac:dyDescent="0.2">
      <c r="C132" s="87"/>
      <c r="D132" s="87"/>
      <c r="E132" s="88"/>
      <c r="F132" s="87"/>
      <c r="G132" s="89"/>
    </row>
    <row r="133" spans="1:10" x14ac:dyDescent="0.2">
      <c r="C133" s="87"/>
      <c r="D133" s="87"/>
      <c r="E133" s="88"/>
      <c r="F133" s="87"/>
      <c r="G133" s="89"/>
    </row>
    <row r="134" spans="1:10" s="113" customFormat="1" ht="15" x14ac:dyDescent="0.25">
      <c r="A134" s="155"/>
      <c r="B134" s="158" t="s">
        <v>328</v>
      </c>
      <c r="C134" s="156"/>
      <c r="D134" s="157"/>
      <c r="E134" s="138"/>
      <c r="F134" s="158" t="s">
        <v>329</v>
      </c>
      <c r="G134" s="160">
        <v>44439</v>
      </c>
      <c r="H134" s="116"/>
    </row>
    <row r="135" spans="1:10" x14ac:dyDescent="0.2">
      <c r="C135" s="87"/>
      <c r="D135" s="87"/>
      <c r="E135" s="87"/>
      <c r="F135" s="87"/>
      <c r="G135" s="89"/>
    </row>
    <row r="136" spans="1:10" x14ac:dyDescent="0.2">
      <c r="C136" s="87"/>
      <c r="D136" s="87"/>
      <c r="E136" s="87"/>
      <c r="F136" s="87"/>
      <c r="G136" s="89"/>
    </row>
    <row r="137" spans="1:10" x14ac:dyDescent="0.2">
      <c r="C137" s="87"/>
      <c r="D137" s="87"/>
      <c r="E137" s="87"/>
      <c r="F137" s="87"/>
      <c r="G137" s="89"/>
    </row>
    <row r="138" spans="1:10" x14ac:dyDescent="0.2">
      <c r="C138" s="87"/>
      <c r="D138" s="87"/>
      <c r="E138" s="87"/>
      <c r="F138" s="87"/>
      <c r="G138" s="89"/>
    </row>
    <row r="139" spans="1:10" x14ac:dyDescent="0.2">
      <c r="C139" s="87"/>
      <c r="D139" s="87"/>
      <c r="E139" s="87"/>
      <c r="F139" s="87"/>
      <c r="G139" s="89"/>
    </row>
  </sheetData>
  <sheetProtection algorithmName="SHA-512" hashValue="IH026hbS3VhxwcM17M+MAPgT06nwojEH2yockjQ3zSL28gNGwpIPquyFA+6mWrFLVfSHVawUjWMHeWrYIEEOKQ==" saltValue="P4PLkR+gqRsUKpeU2Zqbdg==" spinCount="100000" sheet="1" objects="1" scenarios="1"/>
  <mergeCells count="1">
    <mergeCell ref="A17:H26"/>
  </mergeCells>
  <hyperlinks>
    <hyperlink ref="E15" r:id="rId1" display="https://www.nctreasurer.com/" xr:uid="{00000000-0004-0000-0800-000000000000}"/>
    <hyperlink ref="E16" r:id="rId2" xr:uid="{00000000-0004-0000-0800-000001000000}"/>
  </hyperlinks>
  <printOptions horizontalCentered="1"/>
  <pageMargins left="0.21" right="0.2" top="0.31" bottom="0.27" header="0.3" footer="0.21"/>
  <pageSetup scale="9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139"/>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 style="1" bestFit="1" customWidth="1"/>
    <col min="5" max="5" width="16" style="1" customWidth="1"/>
    <col min="6" max="6" width="16.28515625" style="1" customWidth="1"/>
    <col min="7" max="7" width="15.85546875" style="79" customWidth="1"/>
    <col min="8" max="8" width="9.140625" style="1"/>
    <col min="9" max="9" width="12.85546875" style="1" bestFit="1" customWidth="1"/>
    <col min="10" max="13" width="9.140625" style="1"/>
    <col min="14" max="14" width="12" style="1" bestFit="1" customWidth="1"/>
    <col min="15" max="16384" width="9.140625" style="1"/>
  </cols>
  <sheetData>
    <row r="1" spans="2:14" ht="18.75" customHeight="1" x14ac:dyDescent="0.25">
      <c r="C1" s="2"/>
      <c r="D1" s="3"/>
      <c r="E1" s="3" t="s">
        <v>113</v>
      </c>
    </row>
    <row r="2" spans="2:14" ht="18" customHeight="1" x14ac:dyDescent="0.3">
      <c r="C2" s="2"/>
      <c r="D2" s="76"/>
      <c r="E2" s="76" t="s">
        <v>147</v>
      </c>
    </row>
    <row r="3" spans="2:14" ht="12.75" x14ac:dyDescent="0.2">
      <c r="B3" s="5"/>
      <c r="D3" s="73"/>
      <c r="E3" s="73" t="s">
        <v>176</v>
      </c>
      <c r="F3" s="4"/>
      <c r="G3" s="4"/>
    </row>
    <row r="4" spans="2:14" ht="12.75" x14ac:dyDescent="0.2">
      <c r="D4" s="69"/>
      <c r="E4" s="69" t="s">
        <v>179</v>
      </c>
      <c r="F4" s="4"/>
      <c r="G4" s="4"/>
    </row>
    <row r="5" spans="2:14" ht="12.75" customHeight="1" x14ac:dyDescent="0.2">
      <c r="D5" s="69"/>
      <c r="E5" s="69" t="s">
        <v>177</v>
      </c>
      <c r="F5" s="75"/>
      <c r="G5" s="75"/>
      <c r="I5" s="26"/>
    </row>
    <row r="6" spans="2:14" ht="12.75" x14ac:dyDescent="0.2">
      <c r="D6" s="4"/>
      <c r="E6" s="4" t="s">
        <v>178</v>
      </c>
      <c r="F6" s="4"/>
      <c r="G6" s="4"/>
    </row>
    <row r="7" spans="2:14" ht="12.75" x14ac:dyDescent="0.2">
      <c r="D7" s="69"/>
      <c r="E7" s="69" t="s">
        <v>320</v>
      </c>
      <c r="F7" s="69"/>
      <c r="G7" s="4"/>
    </row>
    <row r="8" spans="2:14" ht="12.75" x14ac:dyDescent="0.2">
      <c r="D8" s="69"/>
      <c r="E8" s="69" t="s">
        <v>319</v>
      </c>
      <c r="F8" s="69"/>
      <c r="G8" s="4"/>
    </row>
    <row r="9" spans="2:14" ht="12.75" x14ac:dyDescent="0.2">
      <c r="D9" s="4"/>
      <c r="E9" s="4" t="s">
        <v>282</v>
      </c>
      <c r="F9" s="4"/>
      <c r="G9" s="4"/>
    </row>
    <row r="10" spans="2:14" ht="12.75" x14ac:dyDescent="0.2">
      <c r="D10" s="4"/>
      <c r="E10" s="4" t="s">
        <v>283</v>
      </c>
      <c r="F10" s="4"/>
      <c r="G10" s="4"/>
    </row>
    <row r="11" spans="2:14" s="113" customFormat="1" ht="12.75" x14ac:dyDescent="0.2">
      <c r="C11" s="1"/>
      <c r="D11" s="4"/>
      <c r="E11" s="4" t="s">
        <v>285</v>
      </c>
      <c r="G11" s="121"/>
      <c r="H11" s="121"/>
    </row>
    <row r="12" spans="2:14" ht="12.75" x14ac:dyDescent="0.2">
      <c r="D12" s="4"/>
      <c r="E12" s="4" t="s">
        <v>349</v>
      </c>
      <c r="F12" s="4"/>
      <c r="G12" s="4"/>
    </row>
    <row r="13" spans="2:14" ht="12.75" x14ac:dyDescent="0.2">
      <c r="D13" s="4"/>
      <c r="E13" s="69" t="s">
        <v>344</v>
      </c>
      <c r="F13" s="4"/>
      <c r="G13" s="4"/>
    </row>
    <row r="14" spans="2:14" ht="12.75" x14ac:dyDescent="0.2">
      <c r="D14" s="4"/>
      <c r="E14" s="69" t="s">
        <v>348</v>
      </c>
      <c r="F14" s="4"/>
      <c r="G14" s="4"/>
    </row>
    <row r="15" spans="2:14" ht="12.75" x14ac:dyDescent="0.2">
      <c r="D15" s="4"/>
      <c r="E15" s="145" t="s">
        <v>287</v>
      </c>
      <c r="F15" s="4"/>
      <c r="G15" s="4"/>
    </row>
    <row r="16" spans="2:14" ht="12.75" x14ac:dyDescent="0.2">
      <c r="D16" s="4"/>
      <c r="E16" s="145" t="s">
        <v>288</v>
      </c>
      <c r="F16" s="4"/>
      <c r="G16" s="4"/>
      <c r="N16" s="153"/>
    </row>
    <row r="17" spans="1:14" ht="11.25" customHeight="1" x14ac:dyDescent="0.2">
      <c r="A17" s="203" t="s">
        <v>314</v>
      </c>
      <c r="B17" s="203"/>
      <c r="C17" s="203"/>
      <c r="D17" s="203"/>
      <c r="E17" s="203"/>
      <c r="F17" s="203"/>
      <c r="G17" s="203"/>
      <c r="H17" s="203"/>
    </row>
    <row r="18" spans="1:14" ht="11.25" customHeight="1" x14ac:dyDescent="0.2">
      <c r="A18" s="203"/>
      <c r="B18" s="203"/>
      <c r="C18" s="203"/>
      <c r="D18" s="203"/>
      <c r="E18" s="203"/>
      <c r="F18" s="203"/>
      <c r="G18" s="203"/>
      <c r="H18" s="203"/>
    </row>
    <row r="19" spans="1:14" ht="11.25" customHeight="1" x14ac:dyDescent="0.2">
      <c r="A19" s="203"/>
      <c r="B19" s="203"/>
      <c r="C19" s="203"/>
      <c r="D19" s="203"/>
      <c r="E19" s="203"/>
      <c r="F19" s="203"/>
      <c r="G19" s="203"/>
      <c r="H19" s="203"/>
      <c r="N19" s="26"/>
    </row>
    <row r="20" spans="1:14" ht="11.25" customHeight="1" x14ac:dyDescent="0.2">
      <c r="A20" s="203"/>
      <c r="B20" s="203"/>
      <c r="C20" s="203"/>
      <c r="D20" s="203"/>
      <c r="E20" s="203"/>
      <c r="F20" s="203"/>
      <c r="G20" s="203"/>
      <c r="H20" s="203"/>
    </row>
    <row r="21" spans="1:14" ht="11.25" customHeight="1" x14ac:dyDescent="0.2">
      <c r="A21" s="203"/>
      <c r="B21" s="203"/>
      <c r="C21" s="203"/>
      <c r="D21" s="203"/>
      <c r="E21" s="203"/>
      <c r="F21" s="203"/>
      <c r="G21" s="203"/>
      <c r="H21" s="203"/>
    </row>
    <row r="22" spans="1:14" ht="11.25" customHeight="1" x14ac:dyDescent="0.2">
      <c r="A22" s="203"/>
      <c r="B22" s="203"/>
      <c r="C22" s="203"/>
      <c r="D22" s="203"/>
      <c r="E22" s="203"/>
      <c r="F22" s="203"/>
      <c r="G22" s="203"/>
      <c r="H22" s="203"/>
    </row>
    <row r="23" spans="1:14" ht="11.25" customHeight="1" x14ac:dyDescent="0.2">
      <c r="A23" s="203"/>
      <c r="B23" s="203"/>
      <c r="C23" s="203"/>
      <c r="D23" s="203"/>
      <c r="E23" s="203"/>
      <c r="F23" s="203"/>
      <c r="G23" s="203"/>
      <c r="H23" s="203"/>
    </row>
    <row r="24" spans="1:14" ht="11.25" customHeight="1" x14ac:dyDescent="0.2">
      <c r="A24" s="203"/>
      <c r="B24" s="203"/>
      <c r="C24" s="203"/>
      <c r="D24" s="203"/>
      <c r="E24" s="203"/>
      <c r="F24" s="203"/>
      <c r="G24" s="203"/>
      <c r="H24" s="203"/>
    </row>
    <row r="25" spans="1:14" ht="11.25" customHeight="1" x14ac:dyDescent="0.2">
      <c r="A25" s="203"/>
      <c r="B25" s="203"/>
      <c r="C25" s="203"/>
      <c r="D25" s="203"/>
      <c r="E25" s="203"/>
      <c r="F25" s="203"/>
      <c r="G25" s="203"/>
      <c r="H25" s="203"/>
    </row>
    <row r="26" spans="1:14" ht="11.25" customHeight="1" x14ac:dyDescent="0.2">
      <c r="A26" s="203"/>
      <c r="B26" s="203"/>
      <c r="C26" s="203"/>
      <c r="D26" s="203"/>
      <c r="E26" s="203"/>
      <c r="F26" s="203"/>
      <c r="G26" s="203"/>
      <c r="H26" s="203"/>
    </row>
    <row r="28" spans="1:14" x14ac:dyDescent="0.2">
      <c r="C28" s="77" t="s">
        <v>284</v>
      </c>
      <c r="D28" s="143">
        <v>44105</v>
      </c>
      <c r="E28" s="143">
        <v>44197</v>
      </c>
      <c r="F28" s="143">
        <v>44287</v>
      </c>
      <c r="G28" s="143">
        <v>44378</v>
      </c>
      <c r="H28" s="78"/>
    </row>
    <row r="29" spans="1:14" s="13" customFormat="1" ht="33.75" customHeight="1" x14ac:dyDescent="0.2">
      <c r="A29" s="40" t="s">
        <v>115</v>
      </c>
      <c r="B29" s="144" t="s">
        <v>281</v>
      </c>
      <c r="C29" s="77" t="s">
        <v>280</v>
      </c>
      <c r="D29" s="77" t="s">
        <v>143</v>
      </c>
      <c r="E29" s="77" t="s">
        <v>144</v>
      </c>
      <c r="F29" s="77" t="s">
        <v>145</v>
      </c>
      <c r="G29" s="77" t="s">
        <v>146</v>
      </c>
      <c r="H29" s="78" t="s">
        <v>0</v>
      </c>
    </row>
    <row r="30" spans="1:14" x14ac:dyDescent="0.2">
      <c r="A30" s="41" t="s">
        <v>116</v>
      </c>
      <c r="B30" s="14" t="s">
        <v>2</v>
      </c>
      <c r="C30" s="142" t="s">
        <v>180</v>
      </c>
      <c r="D30" s="81">
        <v>167874</v>
      </c>
      <c r="E30" s="81">
        <v>164679</v>
      </c>
      <c r="F30" s="81">
        <v>165759</v>
      </c>
      <c r="G30" s="81">
        <v>152619</v>
      </c>
      <c r="H30" s="80">
        <f>SUM(D30:G30)</f>
        <v>650931</v>
      </c>
      <c r="I30" s="95"/>
      <c r="J30" s="95"/>
    </row>
    <row r="31" spans="1:14" x14ac:dyDescent="0.2">
      <c r="A31" s="41" t="s">
        <v>117</v>
      </c>
      <c r="B31" s="14" t="s">
        <v>3</v>
      </c>
      <c r="C31" s="142" t="s">
        <v>181</v>
      </c>
      <c r="D31" s="83">
        <v>103682</v>
      </c>
      <c r="E31" s="83">
        <v>101629</v>
      </c>
      <c r="F31" s="83">
        <v>102323</v>
      </c>
      <c r="G31" s="83">
        <v>93881</v>
      </c>
      <c r="H31" s="82">
        <f t="shared" ref="H31:H94" si="0">SUM(D31:G31)</f>
        <v>401515</v>
      </c>
      <c r="I31" s="95"/>
      <c r="J31" s="95"/>
    </row>
    <row r="32" spans="1:14" x14ac:dyDescent="0.2">
      <c r="A32" s="41" t="s">
        <v>118</v>
      </c>
      <c r="B32" s="14" t="s">
        <v>4</v>
      </c>
      <c r="C32" s="142" t="s">
        <v>182</v>
      </c>
      <c r="D32" s="83">
        <v>120156</v>
      </c>
      <c r="E32" s="83">
        <v>117537</v>
      </c>
      <c r="F32" s="83">
        <v>118422</v>
      </c>
      <c r="G32" s="83">
        <v>107651</v>
      </c>
      <c r="H32" s="82">
        <f t="shared" si="0"/>
        <v>463766</v>
      </c>
      <c r="I32" s="95"/>
      <c r="J32" s="95"/>
    </row>
    <row r="33" spans="1:10" x14ac:dyDescent="0.2">
      <c r="A33" s="41" t="s">
        <v>119</v>
      </c>
      <c r="B33" s="14" t="s">
        <v>5</v>
      </c>
      <c r="C33" s="142" t="s">
        <v>183</v>
      </c>
      <c r="D33" s="83">
        <v>44192</v>
      </c>
      <c r="E33" s="83">
        <v>43227</v>
      </c>
      <c r="F33" s="83">
        <v>43553</v>
      </c>
      <c r="G33" s="83">
        <v>39583</v>
      </c>
      <c r="H33" s="82">
        <f t="shared" si="0"/>
        <v>170555</v>
      </c>
      <c r="I33" s="95"/>
      <c r="J33" s="95"/>
    </row>
    <row r="34" spans="1:10" x14ac:dyDescent="0.2">
      <c r="A34" s="41" t="s">
        <v>120</v>
      </c>
      <c r="B34" s="14" t="s">
        <v>6</v>
      </c>
      <c r="C34" s="142" t="s">
        <v>184</v>
      </c>
      <c r="D34" s="83">
        <v>54728</v>
      </c>
      <c r="E34" s="83">
        <v>53674</v>
      </c>
      <c r="F34" s="83">
        <v>54030</v>
      </c>
      <c r="G34" s="83">
        <v>49696</v>
      </c>
      <c r="H34" s="82">
        <f t="shared" si="0"/>
        <v>212128</v>
      </c>
      <c r="I34" s="95"/>
      <c r="J34" s="95"/>
    </row>
    <row r="35" spans="1:10" x14ac:dyDescent="0.2">
      <c r="A35" s="41" t="s">
        <v>121</v>
      </c>
      <c r="B35" s="14" t="s">
        <v>7</v>
      </c>
      <c r="C35" s="142" t="s">
        <v>185</v>
      </c>
      <c r="D35" s="83">
        <v>79258</v>
      </c>
      <c r="E35" s="83">
        <v>77526</v>
      </c>
      <c r="F35" s="83">
        <v>78112</v>
      </c>
      <c r="G35" s="83">
        <v>70992</v>
      </c>
      <c r="H35" s="82">
        <f t="shared" si="0"/>
        <v>305888</v>
      </c>
      <c r="I35" s="95"/>
      <c r="J35" s="95"/>
    </row>
    <row r="36" spans="1:10" x14ac:dyDescent="0.2">
      <c r="A36" s="41" t="s">
        <v>122</v>
      </c>
      <c r="B36" s="14" t="s">
        <v>8</v>
      </c>
      <c r="C36" s="142" t="s">
        <v>186</v>
      </c>
      <c r="D36" s="83">
        <v>143111</v>
      </c>
      <c r="E36" s="83">
        <v>140278</v>
      </c>
      <c r="F36" s="83">
        <v>141236</v>
      </c>
      <c r="G36" s="83">
        <v>129589</v>
      </c>
      <c r="H36" s="82">
        <f t="shared" si="0"/>
        <v>554214</v>
      </c>
      <c r="I36" s="95"/>
      <c r="J36" s="95"/>
    </row>
    <row r="37" spans="1:10" x14ac:dyDescent="0.2">
      <c r="A37" s="41" t="s">
        <v>123</v>
      </c>
      <c r="B37" s="14" t="s">
        <v>9</v>
      </c>
      <c r="C37" s="142" t="s">
        <v>187</v>
      </c>
      <c r="D37" s="83">
        <v>7363</v>
      </c>
      <c r="E37" s="83">
        <v>7203</v>
      </c>
      <c r="F37" s="83">
        <v>7257</v>
      </c>
      <c r="G37" s="83">
        <v>6595</v>
      </c>
      <c r="H37" s="82">
        <f t="shared" si="0"/>
        <v>28418</v>
      </c>
      <c r="I37" s="95"/>
      <c r="J37" s="95"/>
    </row>
    <row r="38" spans="1:10" x14ac:dyDescent="0.2">
      <c r="A38" s="41" t="s">
        <v>124</v>
      </c>
      <c r="B38" s="20" t="s">
        <v>10</v>
      </c>
      <c r="C38" s="42" t="s">
        <v>188</v>
      </c>
      <c r="D38" s="83">
        <v>65053</v>
      </c>
      <c r="E38" s="83">
        <v>63750</v>
      </c>
      <c r="F38" s="83">
        <v>64191</v>
      </c>
      <c r="G38" s="83">
        <v>58833</v>
      </c>
      <c r="H38" s="82">
        <f t="shared" si="0"/>
        <v>251827</v>
      </c>
      <c r="I38" s="95"/>
      <c r="J38" s="95"/>
    </row>
    <row r="39" spans="1:10" x14ac:dyDescent="0.2">
      <c r="A39" s="41">
        <v>10</v>
      </c>
      <c r="B39" s="14" t="s">
        <v>11</v>
      </c>
      <c r="C39" s="142" t="s">
        <v>189</v>
      </c>
      <c r="D39" s="83">
        <v>276795</v>
      </c>
      <c r="E39" s="83">
        <v>271218</v>
      </c>
      <c r="F39" s="83">
        <v>273103</v>
      </c>
      <c r="G39" s="83">
        <v>250168</v>
      </c>
      <c r="H39" s="82">
        <f t="shared" si="0"/>
        <v>1071284</v>
      </c>
      <c r="I39" s="95"/>
      <c r="J39" s="95"/>
    </row>
    <row r="40" spans="1:10" x14ac:dyDescent="0.2">
      <c r="A40" s="41">
        <v>11</v>
      </c>
      <c r="B40" s="14" t="s">
        <v>12</v>
      </c>
      <c r="C40" s="142" t="s">
        <v>190</v>
      </c>
      <c r="D40" s="83">
        <v>1495791</v>
      </c>
      <c r="E40" s="83">
        <v>1464017</v>
      </c>
      <c r="F40" s="83">
        <v>1474759</v>
      </c>
      <c r="G40" s="83">
        <v>1344086.01</v>
      </c>
      <c r="H40" s="82">
        <f t="shared" si="0"/>
        <v>5778653.0099999998</v>
      </c>
      <c r="I40" s="95"/>
      <c r="J40" s="95"/>
    </row>
    <row r="41" spans="1:10" x14ac:dyDescent="0.2">
      <c r="A41" s="41">
        <v>12</v>
      </c>
      <c r="B41" s="14" t="s">
        <v>13</v>
      </c>
      <c r="C41" s="142" t="s">
        <v>191</v>
      </c>
      <c r="D41" s="83">
        <v>719907</v>
      </c>
      <c r="E41" s="83">
        <v>705181</v>
      </c>
      <c r="F41" s="83">
        <v>710159</v>
      </c>
      <c r="G41" s="83">
        <v>649597</v>
      </c>
      <c r="H41" s="82">
        <f t="shared" si="0"/>
        <v>2784844</v>
      </c>
      <c r="I41" s="95"/>
      <c r="J41" s="95"/>
    </row>
    <row r="42" spans="1:10" x14ac:dyDescent="0.2">
      <c r="A42" s="41">
        <v>13</v>
      </c>
      <c r="B42" s="14" t="s">
        <v>14</v>
      </c>
      <c r="C42" s="142" t="s">
        <v>192</v>
      </c>
      <c r="D42" s="83">
        <v>249909</v>
      </c>
      <c r="E42" s="83">
        <v>245024</v>
      </c>
      <c r="F42" s="83">
        <v>246676</v>
      </c>
      <c r="G42" s="83">
        <v>226587</v>
      </c>
      <c r="H42" s="82">
        <f t="shared" si="0"/>
        <v>968196</v>
      </c>
      <c r="I42" s="95"/>
      <c r="J42" s="95"/>
    </row>
    <row r="43" spans="1:10" x14ac:dyDescent="0.2">
      <c r="A43" s="41">
        <v>14</v>
      </c>
      <c r="B43" s="14" t="s">
        <v>15</v>
      </c>
      <c r="C43" s="142" t="s">
        <v>193</v>
      </c>
      <c r="D43" s="83">
        <v>540081</v>
      </c>
      <c r="E43" s="83">
        <v>528930</v>
      </c>
      <c r="F43" s="83">
        <v>532700</v>
      </c>
      <c r="G43" s="83">
        <v>486841</v>
      </c>
      <c r="H43" s="82">
        <f t="shared" si="0"/>
        <v>2088552</v>
      </c>
      <c r="I43" s="95"/>
      <c r="J43" s="95"/>
    </row>
    <row r="44" spans="1:10" x14ac:dyDescent="0.2">
      <c r="A44" s="41">
        <v>15</v>
      </c>
      <c r="B44" s="14" t="s">
        <v>16</v>
      </c>
      <c r="C44" s="142" t="s">
        <v>194</v>
      </c>
      <c r="D44" s="83">
        <v>4127</v>
      </c>
      <c r="E44" s="83">
        <v>4037</v>
      </c>
      <c r="F44" s="83">
        <v>4067</v>
      </c>
      <c r="G44" s="83">
        <v>3697</v>
      </c>
      <c r="H44" s="82">
        <f t="shared" si="0"/>
        <v>15928</v>
      </c>
      <c r="I44" s="95"/>
      <c r="J44" s="95"/>
    </row>
    <row r="45" spans="1:10" x14ac:dyDescent="0.2">
      <c r="A45" s="41">
        <v>16</v>
      </c>
      <c r="B45" s="14" t="s">
        <v>17</v>
      </c>
      <c r="C45" s="142" t="s">
        <v>195</v>
      </c>
      <c r="D45" s="83">
        <v>159037</v>
      </c>
      <c r="E45" s="83">
        <v>155884</v>
      </c>
      <c r="F45" s="83">
        <v>156950</v>
      </c>
      <c r="G45" s="83">
        <v>143984</v>
      </c>
      <c r="H45" s="82">
        <f t="shared" si="0"/>
        <v>615855</v>
      </c>
      <c r="I45" s="95"/>
      <c r="J45" s="95"/>
    </row>
    <row r="46" spans="1:10" x14ac:dyDescent="0.2">
      <c r="A46" s="41">
        <v>17</v>
      </c>
      <c r="B46" s="14" t="s">
        <v>18</v>
      </c>
      <c r="C46" s="142" t="s">
        <v>196</v>
      </c>
      <c r="D46" s="83">
        <v>54159</v>
      </c>
      <c r="E46" s="83">
        <v>53040</v>
      </c>
      <c r="F46" s="83">
        <v>53418</v>
      </c>
      <c r="G46" s="83">
        <v>48815</v>
      </c>
      <c r="H46" s="82">
        <f t="shared" si="0"/>
        <v>209432</v>
      </c>
      <c r="I46" s="95"/>
      <c r="J46" s="95"/>
    </row>
    <row r="47" spans="1:10" x14ac:dyDescent="0.2">
      <c r="A47" s="41">
        <v>18</v>
      </c>
      <c r="B47" s="14" t="s">
        <v>19</v>
      </c>
      <c r="C47" s="142" t="s">
        <v>197</v>
      </c>
      <c r="D47" s="83">
        <v>889018</v>
      </c>
      <c r="E47" s="83">
        <v>870715</v>
      </c>
      <c r="F47" s="83">
        <v>876903</v>
      </c>
      <c r="G47" s="83">
        <v>801634</v>
      </c>
      <c r="H47" s="82">
        <f t="shared" si="0"/>
        <v>3438270</v>
      </c>
      <c r="I47" s="95"/>
      <c r="J47" s="95"/>
    </row>
    <row r="48" spans="1:10" x14ac:dyDescent="0.2">
      <c r="A48" s="41">
        <v>19</v>
      </c>
      <c r="B48" s="14" t="s">
        <v>20</v>
      </c>
      <c r="C48" s="142" t="s">
        <v>198</v>
      </c>
      <c r="D48" s="83">
        <v>160429</v>
      </c>
      <c r="E48" s="83">
        <v>157292</v>
      </c>
      <c r="F48" s="83">
        <v>158352</v>
      </c>
      <c r="G48" s="83">
        <v>145450</v>
      </c>
      <c r="H48" s="82">
        <f t="shared" si="0"/>
        <v>621523</v>
      </c>
      <c r="I48" s="95"/>
      <c r="J48" s="95"/>
    </row>
    <row r="49" spans="1:10" x14ac:dyDescent="0.2">
      <c r="A49" s="41">
        <v>20</v>
      </c>
      <c r="B49" s="14" t="s">
        <v>21</v>
      </c>
      <c r="C49" s="142" t="s">
        <v>199</v>
      </c>
      <c r="D49" s="83">
        <v>41889</v>
      </c>
      <c r="E49" s="83">
        <v>41050</v>
      </c>
      <c r="F49" s="83">
        <v>41334</v>
      </c>
      <c r="G49" s="83">
        <v>37885</v>
      </c>
      <c r="H49" s="82">
        <f t="shared" si="0"/>
        <v>162158</v>
      </c>
      <c r="I49" s="95"/>
      <c r="J49" s="95"/>
    </row>
    <row r="50" spans="1:10" x14ac:dyDescent="0.2">
      <c r="A50" s="41">
        <v>21</v>
      </c>
      <c r="B50" s="14" t="s">
        <v>22</v>
      </c>
      <c r="C50" s="142" t="s">
        <v>200</v>
      </c>
      <c r="D50" s="83">
        <v>8177</v>
      </c>
      <c r="E50" s="83">
        <v>7998</v>
      </c>
      <c r="F50" s="83">
        <v>8058</v>
      </c>
      <c r="G50" s="83">
        <v>7324</v>
      </c>
      <c r="H50" s="82">
        <f t="shared" si="0"/>
        <v>31557</v>
      </c>
      <c r="I50" s="95"/>
      <c r="J50" s="95"/>
    </row>
    <row r="51" spans="1:10" x14ac:dyDescent="0.2">
      <c r="A51" s="41">
        <v>22</v>
      </c>
      <c r="B51" s="14" t="s">
        <v>23</v>
      </c>
      <c r="C51" s="142" t="s">
        <v>201</v>
      </c>
      <c r="D51" s="83">
        <v>61475</v>
      </c>
      <c r="E51" s="83">
        <v>60132</v>
      </c>
      <c r="F51" s="83">
        <v>60586</v>
      </c>
      <c r="G51" s="83">
        <v>55063</v>
      </c>
      <c r="H51" s="82">
        <f t="shared" si="0"/>
        <v>237256</v>
      </c>
      <c r="I51" s="95"/>
      <c r="J51" s="95"/>
    </row>
    <row r="52" spans="1:10" x14ac:dyDescent="0.2">
      <c r="A52" s="41">
        <v>23</v>
      </c>
      <c r="B52" s="14" t="s">
        <v>24</v>
      </c>
      <c r="C52" s="142" t="s">
        <v>202</v>
      </c>
      <c r="D52" s="83">
        <v>517000</v>
      </c>
      <c r="E52" s="83">
        <v>506223</v>
      </c>
      <c r="F52" s="83">
        <v>509867</v>
      </c>
      <c r="G52" s="83">
        <v>465547</v>
      </c>
      <c r="H52" s="82">
        <f t="shared" si="0"/>
        <v>1998637</v>
      </c>
      <c r="I52" s="95"/>
      <c r="J52" s="95"/>
    </row>
    <row r="53" spans="1:10" x14ac:dyDescent="0.2">
      <c r="A53" s="41">
        <v>24</v>
      </c>
      <c r="B53" s="14" t="s">
        <v>25</v>
      </c>
      <c r="C53" s="142" t="s">
        <v>203</v>
      </c>
      <c r="D53" s="83">
        <v>51980</v>
      </c>
      <c r="E53" s="83">
        <v>51189</v>
      </c>
      <c r="F53" s="83">
        <v>51457</v>
      </c>
      <c r="G53" s="83">
        <v>48204</v>
      </c>
      <c r="H53" s="82">
        <f t="shared" si="0"/>
        <v>202830</v>
      </c>
      <c r="I53" s="95"/>
      <c r="J53" s="95"/>
    </row>
    <row r="54" spans="1:10" x14ac:dyDescent="0.2">
      <c r="A54" s="41">
        <v>25</v>
      </c>
      <c r="B54" s="14" t="s">
        <v>26</v>
      </c>
      <c r="C54" s="142" t="s">
        <v>204</v>
      </c>
      <c r="D54" s="83">
        <v>192229</v>
      </c>
      <c r="E54" s="83">
        <v>188300</v>
      </c>
      <c r="F54" s="83">
        <v>189628</v>
      </c>
      <c r="G54" s="83">
        <v>173467</v>
      </c>
      <c r="H54" s="82">
        <f t="shared" si="0"/>
        <v>743624</v>
      </c>
      <c r="I54" s="95"/>
      <c r="J54" s="95"/>
    </row>
    <row r="55" spans="1:10" x14ac:dyDescent="0.2">
      <c r="A55" s="41">
        <v>26</v>
      </c>
      <c r="B55" s="20" t="s">
        <v>27</v>
      </c>
      <c r="C55" s="42" t="s">
        <v>205</v>
      </c>
      <c r="D55" s="83">
        <v>1028558</v>
      </c>
      <c r="E55" s="83">
        <v>1008335</v>
      </c>
      <c r="F55" s="83">
        <v>1015172</v>
      </c>
      <c r="G55" s="83">
        <v>932004</v>
      </c>
      <c r="H55" s="82">
        <f t="shared" si="0"/>
        <v>3984069</v>
      </c>
      <c r="I55" s="95"/>
      <c r="J55" s="95"/>
    </row>
    <row r="56" spans="1:10" x14ac:dyDescent="0.2">
      <c r="A56" s="41">
        <v>27</v>
      </c>
      <c r="B56" s="14" t="s">
        <v>28</v>
      </c>
      <c r="C56" s="142" t="s">
        <v>206</v>
      </c>
      <c r="D56" s="83">
        <v>41079</v>
      </c>
      <c r="E56" s="83">
        <v>40182</v>
      </c>
      <c r="F56" s="83">
        <v>40485</v>
      </c>
      <c r="G56" s="83">
        <v>36795</v>
      </c>
      <c r="H56" s="82">
        <f t="shared" si="0"/>
        <v>158541</v>
      </c>
      <c r="I56" s="95"/>
      <c r="J56" s="95"/>
    </row>
    <row r="57" spans="1:10" x14ac:dyDescent="0.2">
      <c r="A57" s="41">
        <v>28</v>
      </c>
      <c r="B57" s="14" t="s">
        <v>29</v>
      </c>
      <c r="C57" s="142" t="s">
        <v>207</v>
      </c>
      <c r="D57" s="83">
        <v>53587</v>
      </c>
      <c r="E57" s="83">
        <v>52416</v>
      </c>
      <c r="F57" s="83">
        <v>52812</v>
      </c>
      <c r="G57" s="83">
        <v>47998</v>
      </c>
      <c r="H57" s="82">
        <f t="shared" si="0"/>
        <v>206813</v>
      </c>
      <c r="I57" s="95"/>
      <c r="J57" s="95"/>
    </row>
    <row r="58" spans="1:10" x14ac:dyDescent="0.2">
      <c r="A58" s="41">
        <v>29</v>
      </c>
      <c r="B58" s="14" t="s">
        <v>30</v>
      </c>
      <c r="C58" s="142" t="s">
        <v>208</v>
      </c>
      <c r="D58" s="83">
        <v>447471</v>
      </c>
      <c r="E58" s="83">
        <v>438411</v>
      </c>
      <c r="F58" s="83">
        <v>441474</v>
      </c>
      <c r="G58" s="83">
        <v>404218</v>
      </c>
      <c r="H58" s="82">
        <f t="shared" si="0"/>
        <v>1731574</v>
      </c>
      <c r="I58" s="95"/>
      <c r="J58" s="95"/>
    </row>
    <row r="59" spans="1:10" x14ac:dyDescent="0.2">
      <c r="A59" s="41">
        <v>30</v>
      </c>
      <c r="B59" s="14" t="s">
        <v>31</v>
      </c>
      <c r="C59" s="142" t="s">
        <v>209</v>
      </c>
      <c r="D59" s="83">
        <v>151122</v>
      </c>
      <c r="E59" s="83">
        <v>148015</v>
      </c>
      <c r="F59" s="83">
        <v>149065</v>
      </c>
      <c r="G59" s="83">
        <v>136285</v>
      </c>
      <c r="H59" s="82">
        <f t="shared" si="0"/>
        <v>584487</v>
      </c>
      <c r="I59" s="95"/>
      <c r="J59" s="95"/>
    </row>
    <row r="60" spans="1:10" x14ac:dyDescent="0.2">
      <c r="A60" s="41">
        <v>31</v>
      </c>
      <c r="B60" s="14" t="s">
        <v>32</v>
      </c>
      <c r="C60" s="142" t="s">
        <v>210</v>
      </c>
      <c r="D60" s="83">
        <v>86323</v>
      </c>
      <c r="E60" s="83">
        <v>84514</v>
      </c>
      <c r="F60" s="83">
        <v>85126</v>
      </c>
      <c r="G60" s="83">
        <v>77685</v>
      </c>
      <c r="H60" s="82">
        <f t="shared" si="0"/>
        <v>333648</v>
      </c>
      <c r="I60" s="95"/>
      <c r="J60" s="95"/>
    </row>
    <row r="61" spans="1:10" x14ac:dyDescent="0.2">
      <c r="A61" s="41">
        <v>32</v>
      </c>
      <c r="B61" s="14" t="s">
        <v>33</v>
      </c>
      <c r="C61" s="142" t="s">
        <v>211</v>
      </c>
      <c r="D61" s="83">
        <v>840011</v>
      </c>
      <c r="E61" s="83">
        <v>822838</v>
      </c>
      <c r="F61" s="83">
        <v>828644</v>
      </c>
      <c r="G61" s="83">
        <v>758023</v>
      </c>
      <c r="H61" s="82">
        <f t="shared" si="0"/>
        <v>3249516</v>
      </c>
      <c r="I61" s="95"/>
      <c r="J61" s="95"/>
    </row>
    <row r="62" spans="1:10" x14ac:dyDescent="0.2">
      <c r="A62" s="41">
        <v>33</v>
      </c>
      <c r="B62" s="14" t="s">
        <v>34</v>
      </c>
      <c r="C62" s="142" t="s">
        <v>212</v>
      </c>
      <c r="D62" s="83">
        <v>91997</v>
      </c>
      <c r="E62" s="83">
        <v>90038</v>
      </c>
      <c r="F62" s="83">
        <v>90700</v>
      </c>
      <c r="G62" s="83">
        <v>82642</v>
      </c>
      <c r="H62" s="82">
        <f t="shared" si="0"/>
        <v>355377</v>
      </c>
      <c r="I62" s="95"/>
      <c r="J62" s="95"/>
    </row>
    <row r="63" spans="1:10" x14ac:dyDescent="0.2">
      <c r="A63" s="41">
        <v>34</v>
      </c>
      <c r="B63" s="14" t="s">
        <v>35</v>
      </c>
      <c r="C63" s="142" t="s">
        <v>213</v>
      </c>
      <c r="D63" s="83">
        <v>595962</v>
      </c>
      <c r="E63" s="83">
        <v>583796</v>
      </c>
      <c r="F63" s="83">
        <v>587909</v>
      </c>
      <c r="G63" s="83">
        <v>537877</v>
      </c>
      <c r="H63" s="82">
        <f t="shared" si="0"/>
        <v>2305544</v>
      </c>
      <c r="I63" s="95"/>
      <c r="J63" s="95"/>
    </row>
    <row r="64" spans="1:10" x14ac:dyDescent="0.2">
      <c r="A64" s="41">
        <v>35</v>
      </c>
      <c r="B64" s="14" t="s">
        <v>36</v>
      </c>
      <c r="C64" s="142" t="s">
        <v>214</v>
      </c>
      <c r="D64" s="83">
        <v>194996</v>
      </c>
      <c r="E64" s="83">
        <v>191070</v>
      </c>
      <c r="F64" s="83">
        <v>192398</v>
      </c>
      <c r="G64" s="83">
        <v>176253</v>
      </c>
      <c r="H64" s="82">
        <f t="shared" si="0"/>
        <v>754717</v>
      </c>
      <c r="I64" s="95"/>
      <c r="J64" s="95"/>
    </row>
    <row r="65" spans="1:10" x14ac:dyDescent="0.2">
      <c r="A65" s="41">
        <v>36</v>
      </c>
      <c r="B65" s="14" t="s">
        <v>37</v>
      </c>
      <c r="C65" s="142" t="s">
        <v>215</v>
      </c>
      <c r="D65" s="83">
        <v>998890</v>
      </c>
      <c r="E65" s="83">
        <v>978370</v>
      </c>
      <c r="F65" s="83">
        <v>985307</v>
      </c>
      <c r="G65" s="83">
        <v>900918</v>
      </c>
      <c r="H65" s="82">
        <f t="shared" si="0"/>
        <v>3863485</v>
      </c>
      <c r="I65" s="95"/>
      <c r="J65" s="95"/>
    </row>
    <row r="66" spans="1:10" x14ac:dyDescent="0.2">
      <c r="A66" s="41">
        <v>37</v>
      </c>
      <c r="B66" s="14" t="s">
        <v>38</v>
      </c>
      <c r="C66" s="142" t="s">
        <v>216</v>
      </c>
      <c r="D66" s="83">
        <v>747</v>
      </c>
      <c r="E66" s="83">
        <v>731</v>
      </c>
      <c r="F66" s="83">
        <v>736</v>
      </c>
      <c r="G66" s="83">
        <v>669</v>
      </c>
      <c r="H66" s="82">
        <f t="shared" si="0"/>
        <v>2883</v>
      </c>
      <c r="I66" s="95"/>
      <c r="J66" s="95"/>
    </row>
    <row r="67" spans="1:10" x14ac:dyDescent="0.2">
      <c r="A67" s="41">
        <v>38</v>
      </c>
      <c r="B67" s="14" t="s">
        <v>39</v>
      </c>
      <c r="C67" s="142" t="s">
        <v>217</v>
      </c>
      <c r="D67" s="83">
        <v>49876</v>
      </c>
      <c r="E67" s="83">
        <v>48799</v>
      </c>
      <c r="F67" s="83">
        <v>49163</v>
      </c>
      <c r="G67" s="83">
        <v>44735</v>
      </c>
      <c r="H67" s="82">
        <f t="shared" si="0"/>
        <v>192573</v>
      </c>
      <c r="I67" s="95"/>
      <c r="J67" s="95"/>
    </row>
    <row r="68" spans="1:10" x14ac:dyDescent="0.2">
      <c r="A68" s="41">
        <v>39</v>
      </c>
      <c r="B68" s="20" t="s">
        <v>40</v>
      </c>
      <c r="C68" s="42" t="s">
        <v>218</v>
      </c>
      <c r="D68" s="83">
        <v>58028</v>
      </c>
      <c r="E68" s="83">
        <v>56797</v>
      </c>
      <c r="F68" s="83">
        <v>57213</v>
      </c>
      <c r="G68" s="83">
        <v>52150</v>
      </c>
      <c r="H68" s="82">
        <f t="shared" si="0"/>
        <v>224188</v>
      </c>
      <c r="I68" s="95"/>
      <c r="J68" s="95"/>
    </row>
    <row r="69" spans="1:10" x14ac:dyDescent="0.2">
      <c r="A69" s="41">
        <v>40</v>
      </c>
      <c r="B69" s="14" t="s">
        <v>41</v>
      </c>
      <c r="C69" s="142" t="s">
        <v>219</v>
      </c>
      <c r="D69" s="83">
        <v>34128</v>
      </c>
      <c r="E69" s="83">
        <v>33394</v>
      </c>
      <c r="F69" s="83">
        <v>33642</v>
      </c>
      <c r="G69" s="83">
        <v>30623</v>
      </c>
      <c r="H69" s="82">
        <f t="shared" si="0"/>
        <v>131787</v>
      </c>
      <c r="I69" s="95"/>
      <c r="J69" s="95"/>
    </row>
    <row r="70" spans="1:10" x14ac:dyDescent="0.2">
      <c r="A70" s="41">
        <v>41</v>
      </c>
      <c r="B70" s="14" t="s">
        <v>42</v>
      </c>
      <c r="C70" s="142" t="s">
        <v>220</v>
      </c>
      <c r="D70" s="83">
        <v>1407670</v>
      </c>
      <c r="E70" s="83">
        <v>1378647</v>
      </c>
      <c r="F70" s="83">
        <v>1388459</v>
      </c>
      <c r="G70" s="83">
        <v>1269107</v>
      </c>
      <c r="H70" s="82">
        <f t="shared" si="0"/>
        <v>5443883</v>
      </c>
      <c r="I70" s="95"/>
      <c r="J70" s="95"/>
    </row>
    <row r="71" spans="1:10" x14ac:dyDescent="0.2">
      <c r="A71" s="41">
        <v>42</v>
      </c>
      <c r="B71" s="14" t="s">
        <v>43</v>
      </c>
      <c r="C71" s="142" t="s">
        <v>221</v>
      </c>
      <c r="D71" s="83">
        <v>88501</v>
      </c>
      <c r="E71" s="83">
        <v>86568</v>
      </c>
      <c r="F71" s="83">
        <v>87221</v>
      </c>
      <c r="G71" s="83">
        <v>79271</v>
      </c>
      <c r="H71" s="82">
        <f t="shared" si="0"/>
        <v>341561</v>
      </c>
      <c r="I71" s="95"/>
      <c r="J71" s="95"/>
    </row>
    <row r="72" spans="1:10" x14ac:dyDescent="0.2">
      <c r="A72" s="41">
        <v>43</v>
      </c>
      <c r="B72" s="14" t="s">
        <v>44</v>
      </c>
      <c r="C72" s="142" t="s">
        <v>222</v>
      </c>
      <c r="D72" s="83">
        <v>172188</v>
      </c>
      <c r="E72" s="83">
        <v>168891</v>
      </c>
      <c r="F72" s="83">
        <v>170006</v>
      </c>
      <c r="G72" s="83">
        <v>156449</v>
      </c>
      <c r="H72" s="82">
        <f t="shared" si="0"/>
        <v>667534</v>
      </c>
      <c r="I72" s="95"/>
      <c r="J72" s="95"/>
    </row>
    <row r="73" spans="1:10" x14ac:dyDescent="0.2">
      <c r="A73" s="41">
        <v>44</v>
      </c>
      <c r="B73" s="14" t="s">
        <v>45</v>
      </c>
      <c r="C73" s="142" t="s">
        <v>223</v>
      </c>
      <c r="D73" s="83">
        <v>197290</v>
      </c>
      <c r="E73" s="83">
        <v>193267</v>
      </c>
      <c r="F73" s="83">
        <v>194627</v>
      </c>
      <c r="G73" s="83">
        <v>178082</v>
      </c>
      <c r="H73" s="82">
        <f t="shared" si="0"/>
        <v>763266</v>
      </c>
      <c r="I73" s="95"/>
      <c r="J73" s="95"/>
    </row>
    <row r="74" spans="1:10" x14ac:dyDescent="0.2">
      <c r="A74" s="41">
        <v>45</v>
      </c>
      <c r="B74" s="14" t="s">
        <v>46</v>
      </c>
      <c r="C74" s="142" t="s">
        <v>224</v>
      </c>
      <c r="D74" s="83">
        <v>278524</v>
      </c>
      <c r="E74" s="83">
        <v>273031</v>
      </c>
      <c r="F74" s="83">
        <v>274888</v>
      </c>
      <c r="G74" s="83">
        <v>252299</v>
      </c>
      <c r="H74" s="82">
        <f t="shared" si="0"/>
        <v>1078742</v>
      </c>
      <c r="I74" s="95"/>
      <c r="J74" s="95"/>
    </row>
    <row r="75" spans="1:10" x14ac:dyDescent="0.2">
      <c r="A75" s="41">
        <v>46</v>
      </c>
      <c r="B75" s="14" t="s">
        <v>47</v>
      </c>
      <c r="C75" s="142" t="s">
        <v>225</v>
      </c>
      <c r="D75" s="83">
        <v>11860</v>
      </c>
      <c r="E75" s="83">
        <v>11653</v>
      </c>
      <c r="F75" s="83">
        <v>11723</v>
      </c>
      <c r="G75" s="83">
        <v>10870</v>
      </c>
      <c r="H75" s="82">
        <f t="shared" si="0"/>
        <v>46106</v>
      </c>
      <c r="I75" s="95"/>
      <c r="J75" s="95"/>
    </row>
    <row r="76" spans="1:10" x14ac:dyDescent="0.2">
      <c r="A76" s="41">
        <v>47</v>
      </c>
      <c r="B76" s="14" t="s">
        <v>48</v>
      </c>
      <c r="C76" s="142" t="s">
        <v>226</v>
      </c>
      <c r="D76" s="83">
        <v>125899</v>
      </c>
      <c r="E76" s="83">
        <v>123227</v>
      </c>
      <c r="F76" s="83">
        <v>124131</v>
      </c>
      <c r="G76" s="83">
        <v>113142</v>
      </c>
      <c r="H76" s="82">
        <f t="shared" si="0"/>
        <v>486399</v>
      </c>
      <c r="I76" s="95"/>
      <c r="J76" s="95"/>
    </row>
    <row r="77" spans="1:10" x14ac:dyDescent="0.2">
      <c r="A77" s="42">
        <v>48</v>
      </c>
      <c r="B77" s="20" t="s">
        <v>49</v>
      </c>
      <c r="C77" s="42" t="s">
        <v>227</v>
      </c>
      <c r="D77" s="83">
        <v>33354</v>
      </c>
      <c r="E77" s="83">
        <v>32654</v>
      </c>
      <c r="F77" s="83">
        <v>32890</v>
      </c>
      <c r="G77" s="83">
        <v>30012</v>
      </c>
      <c r="H77" s="82">
        <f t="shared" si="0"/>
        <v>128910</v>
      </c>
      <c r="I77" s="95"/>
      <c r="J77" s="95"/>
    </row>
    <row r="78" spans="1:10" x14ac:dyDescent="0.2">
      <c r="A78" s="42">
        <v>49</v>
      </c>
      <c r="B78" s="20" t="s">
        <v>50</v>
      </c>
      <c r="C78" s="42" t="s">
        <v>228</v>
      </c>
      <c r="D78" s="83">
        <v>303686</v>
      </c>
      <c r="E78" s="83">
        <v>297545</v>
      </c>
      <c r="F78" s="83">
        <v>299621</v>
      </c>
      <c r="G78" s="83">
        <v>274367</v>
      </c>
      <c r="H78" s="82">
        <f t="shared" si="0"/>
        <v>1175219</v>
      </c>
      <c r="I78" s="95"/>
      <c r="J78" s="95"/>
    </row>
    <row r="79" spans="1:10" x14ac:dyDescent="0.2">
      <c r="A79" s="42">
        <v>50</v>
      </c>
      <c r="B79" s="20" t="s">
        <v>51</v>
      </c>
      <c r="C79" s="42" t="s">
        <v>229</v>
      </c>
      <c r="D79" s="83">
        <v>88266</v>
      </c>
      <c r="E79" s="83">
        <v>86415</v>
      </c>
      <c r="F79" s="83">
        <v>87041</v>
      </c>
      <c r="G79" s="83">
        <v>79427</v>
      </c>
      <c r="H79" s="82">
        <f t="shared" si="0"/>
        <v>341149</v>
      </c>
      <c r="I79" s="95"/>
      <c r="J79" s="95"/>
    </row>
    <row r="80" spans="1:10" x14ac:dyDescent="0.2">
      <c r="A80" s="42">
        <v>51</v>
      </c>
      <c r="B80" s="20" t="s">
        <v>52</v>
      </c>
      <c r="C80" s="42" t="s">
        <v>230</v>
      </c>
      <c r="D80" s="83">
        <v>348968</v>
      </c>
      <c r="E80" s="83">
        <v>341988</v>
      </c>
      <c r="F80" s="83">
        <v>344347</v>
      </c>
      <c r="G80" s="83">
        <v>315643</v>
      </c>
      <c r="H80" s="82">
        <f t="shared" si="0"/>
        <v>1350946</v>
      </c>
      <c r="I80" s="95"/>
      <c r="J80" s="95"/>
    </row>
    <row r="81" spans="1:10" x14ac:dyDescent="0.2">
      <c r="A81" s="42">
        <v>52</v>
      </c>
      <c r="B81" s="20" t="s">
        <v>53</v>
      </c>
      <c r="C81" s="42" t="s">
        <v>231</v>
      </c>
      <c r="D81" s="83">
        <v>33583</v>
      </c>
      <c r="E81" s="83">
        <v>32849</v>
      </c>
      <c r="F81" s="83">
        <v>33097</v>
      </c>
      <c r="G81" s="83">
        <v>30080</v>
      </c>
      <c r="H81" s="82">
        <f t="shared" si="0"/>
        <v>129609</v>
      </c>
      <c r="I81" s="95"/>
      <c r="J81" s="95"/>
    </row>
    <row r="82" spans="1:10" x14ac:dyDescent="0.2">
      <c r="A82" s="42">
        <v>53</v>
      </c>
      <c r="B82" s="20" t="s">
        <v>54</v>
      </c>
      <c r="C82" s="42" t="s">
        <v>232</v>
      </c>
      <c r="D82" s="83">
        <v>62472</v>
      </c>
      <c r="E82" s="83">
        <v>61107</v>
      </c>
      <c r="F82" s="83">
        <v>61569</v>
      </c>
      <c r="G82" s="83">
        <v>55956</v>
      </c>
      <c r="H82" s="82">
        <f t="shared" si="0"/>
        <v>241104</v>
      </c>
      <c r="I82" s="95"/>
      <c r="J82" s="95"/>
    </row>
    <row r="83" spans="1:10" x14ac:dyDescent="0.2">
      <c r="A83" s="42">
        <v>54</v>
      </c>
      <c r="B83" s="20" t="s">
        <v>55</v>
      </c>
      <c r="C83" s="42" t="s">
        <v>233</v>
      </c>
      <c r="D83" s="83">
        <v>78835</v>
      </c>
      <c r="E83" s="83">
        <v>77340</v>
      </c>
      <c r="F83" s="83">
        <v>77845</v>
      </c>
      <c r="G83" s="83">
        <v>71694</v>
      </c>
      <c r="H83" s="82">
        <f t="shared" si="0"/>
        <v>305714</v>
      </c>
      <c r="I83" s="95"/>
      <c r="J83" s="95"/>
    </row>
    <row r="84" spans="1:10" x14ac:dyDescent="0.2">
      <c r="A84" s="42">
        <v>55</v>
      </c>
      <c r="B84" s="20" t="s">
        <v>56</v>
      </c>
      <c r="C84" s="42" t="s">
        <v>234</v>
      </c>
      <c r="D84" s="83">
        <v>149411</v>
      </c>
      <c r="E84" s="83">
        <v>146186</v>
      </c>
      <c r="F84" s="83">
        <v>147277</v>
      </c>
      <c r="G84" s="83">
        <v>134015</v>
      </c>
      <c r="H84" s="82">
        <f t="shared" si="0"/>
        <v>576889</v>
      </c>
      <c r="I84" s="95"/>
      <c r="J84" s="95"/>
    </row>
    <row r="85" spans="1:10" x14ac:dyDescent="0.2">
      <c r="A85" s="42">
        <v>56</v>
      </c>
      <c r="B85" s="20" t="s">
        <v>57</v>
      </c>
      <c r="C85" s="42" t="s">
        <v>235</v>
      </c>
      <c r="D85" s="83">
        <v>106037</v>
      </c>
      <c r="E85" s="83">
        <v>103720</v>
      </c>
      <c r="F85" s="83">
        <v>104503</v>
      </c>
      <c r="G85" s="83">
        <v>94978</v>
      </c>
      <c r="H85" s="82">
        <f t="shared" si="0"/>
        <v>409238</v>
      </c>
      <c r="I85" s="95"/>
      <c r="J85" s="95"/>
    </row>
    <row r="86" spans="1:10" x14ac:dyDescent="0.2">
      <c r="A86" s="42">
        <v>57</v>
      </c>
      <c r="B86" s="20" t="s">
        <v>58</v>
      </c>
      <c r="C86" s="42" t="s">
        <v>236</v>
      </c>
      <c r="D86" s="83">
        <v>169589</v>
      </c>
      <c r="E86" s="83">
        <v>165935</v>
      </c>
      <c r="F86" s="83">
        <v>167170</v>
      </c>
      <c r="G86" s="83">
        <v>152146</v>
      </c>
      <c r="H86" s="82">
        <f t="shared" si="0"/>
        <v>654840</v>
      </c>
      <c r="I86" s="95"/>
      <c r="J86" s="95"/>
    </row>
    <row r="87" spans="1:10" x14ac:dyDescent="0.2">
      <c r="A87" s="42">
        <v>58</v>
      </c>
      <c r="B87" s="20" t="s">
        <v>59</v>
      </c>
      <c r="C87" s="42" t="s">
        <v>237</v>
      </c>
      <c r="D87" s="83">
        <v>55816</v>
      </c>
      <c r="E87" s="83">
        <v>54657</v>
      </c>
      <c r="F87" s="83">
        <v>55049</v>
      </c>
      <c r="G87" s="83">
        <v>50281</v>
      </c>
      <c r="H87" s="82">
        <f t="shared" si="0"/>
        <v>215803</v>
      </c>
      <c r="I87" s="95"/>
      <c r="J87" s="95"/>
    </row>
    <row r="88" spans="1:10" x14ac:dyDescent="0.2">
      <c r="A88" s="42">
        <v>59</v>
      </c>
      <c r="B88" s="20" t="s">
        <v>60</v>
      </c>
      <c r="C88" s="42" t="s">
        <v>238</v>
      </c>
      <c r="D88" s="83">
        <v>214201</v>
      </c>
      <c r="E88" s="83">
        <v>209865</v>
      </c>
      <c r="F88" s="83">
        <v>211331</v>
      </c>
      <c r="G88" s="83">
        <v>193500</v>
      </c>
      <c r="H88" s="82">
        <f t="shared" si="0"/>
        <v>828897</v>
      </c>
      <c r="I88" s="95"/>
      <c r="J88" s="95"/>
    </row>
    <row r="89" spans="1:10" x14ac:dyDescent="0.2">
      <c r="A89" s="42">
        <v>60</v>
      </c>
      <c r="B89" s="20" t="s">
        <v>61</v>
      </c>
      <c r="C89" s="42" t="s">
        <v>239</v>
      </c>
      <c r="D89" s="83">
        <v>1630868.71</v>
      </c>
      <c r="E89" s="83">
        <v>1597258</v>
      </c>
      <c r="F89" s="83">
        <v>1608620.71</v>
      </c>
      <c r="G89" s="83">
        <v>1470394</v>
      </c>
      <c r="H89" s="82">
        <f t="shared" si="0"/>
        <v>6307141.4199999999</v>
      </c>
      <c r="I89" s="95"/>
      <c r="J89" s="95"/>
    </row>
    <row r="90" spans="1:10" x14ac:dyDescent="0.2">
      <c r="A90" s="42">
        <v>61</v>
      </c>
      <c r="B90" s="20" t="s">
        <v>62</v>
      </c>
      <c r="C90" s="42" t="s">
        <v>240</v>
      </c>
      <c r="D90" s="83">
        <v>94915</v>
      </c>
      <c r="E90" s="83">
        <v>93024</v>
      </c>
      <c r="F90" s="83">
        <v>93663</v>
      </c>
      <c r="G90" s="83">
        <v>85888</v>
      </c>
      <c r="H90" s="82">
        <f t="shared" si="0"/>
        <v>367490</v>
      </c>
      <c r="I90" s="95"/>
      <c r="J90" s="95"/>
    </row>
    <row r="91" spans="1:10" x14ac:dyDescent="0.2">
      <c r="A91" s="42">
        <v>62</v>
      </c>
      <c r="B91" s="20" t="s">
        <v>63</v>
      </c>
      <c r="C91" s="42" t="s">
        <v>241</v>
      </c>
      <c r="D91" s="83">
        <v>89742</v>
      </c>
      <c r="E91" s="83">
        <v>87917</v>
      </c>
      <c r="F91" s="83">
        <v>88534</v>
      </c>
      <c r="G91" s="83">
        <v>81025</v>
      </c>
      <c r="H91" s="82">
        <f t="shared" si="0"/>
        <v>347218</v>
      </c>
      <c r="I91" s="95"/>
      <c r="J91" s="95"/>
    </row>
    <row r="92" spans="1:10" x14ac:dyDescent="0.2">
      <c r="A92" s="42">
        <v>63</v>
      </c>
      <c r="B92" s="20" t="s">
        <v>64</v>
      </c>
      <c r="C92" s="42" t="s">
        <v>242</v>
      </c>
      <c r="D92" s="83">
        <v>48452</v>
      </c>
      <c r="E92" s="83">
        <v>47504</v>
      </c>
      <c r="F92" s="83">
        <v>47825</v>
      </c>
      <c r="G92" s="83">
        <v>43928</v>
      </c>
      <c r="H92" s="82">
        <f t="shared" si="0"/>
        <v>187709</v>
      </c>
      <c r="I92" s="95"/>
      <c r="J92" s="95"/>
    </row>
    <row r="93" spans="1:10" x14ac:dyDescent="0.2">
      <c r="A93" s="42">
        <v>64</v>
      </c>
      <c r="B93" s="20" t="s">
        <v>65</v>
      </c>
      <c r="C93" s="42" t="s">
        <v>243</v>
      </c>
      <c r="D93" s="83">
        <v>84848</v>
      </c>
      <c r="E93" s="83">
        <v>83053</v>
      </c>
      <c r="F93" s="83">
        <v>83660</v>
      </c>
      <c r="G93" s="83">
        <v>76277</v>
      </c>
      <c r="H93" s="82">
        <f t="shared" si="0"/>
        <v>327838</v>
      </c>
      <c r="I93" s="95"/>
      <c r="J93" s="95"/>
    </row>
    <row r="94" spans="1:10" x14ac:dyDescent="0.2">
      <c r="A94" s="42">
        <v>65</v>
      </c>
      <c r="B94" s="20" t="s">
        <v>66</v>
      </c>
      <c r="C94" s="42" t="s">
        <v>244</v>
      </c>
      <c r="D94" s="83">
        <v>605569</v>
      </c>
      <c r="E94" s="83">
        <v>592409</v>
      </c>
      <c r="F94" s="83">
        <v>596858</v>
      </c>
      <c r="G94" s="83">
        <v>542740</v>
      </c>
      <c r="H94" s="82">
        <f t="shared" si="0"/>
        <v>2337576</v>
      </c>
      <c r="I94" s="95"/>
      <c r="J94" s="95"/>
    </row>
    <row r="95" spans="1:10" x14ac:dyDescent="0.2">
      <c r="A95" s="42">
        <v>66</v>
      </c>
      <c r="B95" s="20" t="s">
        <v>67</v>
      </c>
      <c r="C95" s="42" t="s">
        <v>245</v>
      </c>
      <c r="D95" s="83">
        <v>32337</v>
      </c>
      <c r="E95" s="83">
        <v>31631</v>
      </c>
      <c r="F95" s="83">
        <v>31870</v>
      </c>
      <c r="G95" s="83">
        <v>28965</v>
      </c>
      <c r="H95" s="82">
        <f t="shared" ref="H95:H129" si="1">SUM(D95:G95)</f>
        <v>124803</v>
      </c>
      <c r="I95" s="95"/>
      <c r="J95" s="95"/>
    </row>
    <row r="96" spans="1:10" x14ac:dyDescent="0.2">
      <c r="A96" s="42">
        <v>67</v>
      </c>
      <c r="B96" s="20" t="s">
        <v>68</v>
      </c>
      <c r="C96" s="42" t="s">
        <v>246</v>
      </c>
      <c r="D96" s="83">
        <v>443504</v>
      </c>
      <c r="E96" s="83">
        <v>434293</v>
      </c>
      <c r="F96" s="83">
        <v>437407</v>
      </c>
      <c r="G96" s="83">
        <v>399527</v>
      </c>
      <c r="H96" s="82">
        <f t="shared" si="1"/>
        <v>1714731</v>
      </c>
      <c r="I96" s="95"/>
      <c r="J96" s="95"/>
    </row>
    <row r="97" spans="1:10" x14ac:dyDescent="0.2">
      <c r="A97" s="42">
        <v>68</v>
      </c>
      <c r="B97" s="20" t="s">
        <v>69</v>
      </c>
      <c r="C97" s="42" t="s">
        <v>247</v>
      </c>
      <c r="D97" s="83">
        <v>289172</v>
      </c>
      <c r="E97" s="83">
        <v>282928</v>
      </c>
      <c r="F97" s="83">
        <v>285039</v>
      </c>
      <c r="G97" s="83">
        <v>259362</v>
      </c>
      <c r="H97" s="82">
        <f t="shared" si="1"/>
        <v>1116501</v>
      </c>
      <c r="I97" s="95"/>
      <c r="J97" s="95"/>
    </row>
    <row r="98" spans="1:10" x14ac:dyDescent="0.2">
      <c r="A98" s="42">
        <v>69</v>
      </c>
      <c r="B98" s="20" t="s">
        <v>70</v>
      </c>
      <c r="C98" s="42" t="s">
        <v>248</v>
      </c>
      <c r="D98" s="83">
        <v>46424</v>
      </c>
      <c r="E98" s="83">
        <v>45453</v>
      </c>
      <c r="F98" s="83">
        <v>45781</v>
      </c>
      <c r="G98" s="83">
        <v>41789</v>
      </c>
      <c r="H98" s="82">
        <f t="shared" si="1"/>
        <v>179447</v>
      </c>
      <c r="I98" s="95"/>
      <c r="J98" s="95"/>
    </row>
    <row r="99" spans="1:10" x14ac:dyDescent="0.2">
      <c r="A99" s="42">
        <v>70</v>
      </c>
      <c r="B99" s="20" t="s">
        <v>71</v>
      </c>
      <c r="C99" s="42" t="s">
        <v>249</v>
      </c>
      <c r="D99" s="83">
        <v>21018</v>
      </c>
      <c r="E99" s="83">
        <v>20611</v>
      </c>
      <c r="F99" s="83">
        <v>20749</v>
      </c>
      <c r="G99" s="83">
        <v>19072</v>
      </c>
      <c r="H99" s="82">
        <f t="shared" si="1"/>
        <v>81450</v>
      </c>
      <c r="I99" s="95"/>
      <c r="J99" s="95"/>
    </row>
    <row r="100" spans="1:10" x14ac:dyDescent="0.2">
      <c r="A100" s="42">
        <v>71</v>
      </c>
      <c r="B100" s="20" t="s">
        <v>72</v>
      </c>
      <c r="C100" s="42" t="s">
        <v>250</v>
      </c>
      <c r="D100" s="83">
        <v>50148</v>
      </c>
      <c r="E100" s="83">
        <v>49087</v>
      </c>
      <c r="F100" s="83">
        <v>49445</v>
      </c>
      <c r="G100" s="83">
        <v>45080</v>
      </c>
      <c r="H100" s="82">
        <f t="shared" si="1"/>
        <v>193760</v>
      </c>
      <c r="I100" s="95"/>
      <c r="J100" s="95"/>
    </row>
    <row r="101" spans="1:10" x14ac:dyDescent="0.2">
      <c r="A101" s="42">
        <v>72</v>
      </c>
      <c r="B101" s="20" t="s">
        <v>73</v>
      </c>
      <c r="C101" s="42" t="s">
        <v>251</v>
      </c>
      <c r="D101" s="83">
        <v>15340</v>
      </c>
      <c r="E101" s="83">
        <v>15028</v>
      </c>
      <c r="F101" s="83">
        <v>15134</v>
      </c>
      <c r="G101" s="83">
        <v>13850</v>
      </c>
      <c r="H101" s="82">
        <f t="shared" si="1"/>
        <v>59352</v>
      </c>
      <c r="I101" s="95"/>
      <c r="J101" s="95"/>
    </row>
    <row r="102" spans="1:10" x14ac:dyDescent="0.2">
      <c r="A102" s="42">
        <v>73</v>
      </c>
      <c r="B102" s="20" t="s">
        <v>74</v>
      </c>
      <c r="C102" s="42" t="s">
        <v>252</v>
      </c>
      <c r="D102" s="83">
        <v>138854</v>
      </c>
      <c r="E102" s="83">
        <v>135888</v>
      </c>
      <c r="F102" s="83">
        <v>136890</v>
      </c>
      <c r="G102" s="83">
        <v>124693</v>
      </c>
      <c r="H102" s="82">
        <f t="shared" si="1"/>
        <v>536325</v>
      </c>
      <c r="I102" s="95"/>
      <c r="J102" s="95"/>
    </row>
    <row r="103" spans="1:10" x14ac:dyDescent="0.2">
      <c r="A103" s="42">
        <v>74</v>
      </c>
      <c r="B103" s="20" t="s">
        <v>75</v>
      </c>
      <c r="C103" s="42" t="s">
        <v>253</v>
      </c>
      <c r="D103" s="83">
        <v>449760</v>
      </c>
      <c r="E103" s="83">
        <v>440254</v>
      </c>
      <c r="F103" s="83">
        <v>443468</v>
      </c>
      <c r="G103" s="83">
        <v>404372</v>
      </c>
      <c r="H103" s="82">
        <f t="shared" si="1"/>
        <v>1737854</v>
      </c>
      <c r="I103" s="95"/>
      <c r="J103" s="95"/>
    </row>
    <row r="104" spans="1:10" x14ac:dyDescent="0.2">
      <c r="A104" s="42">
        <v>75</v>
      </c>
      <c r="B104" s="20" t="s">
        <v>76</v>
      </c>
      <c r="C104" s="42" t="s">
        <v>254</v>
      </c>
      <c r="D104" s="83">
        <v>81252</v>
      </c>
      <c r="E104" s="83">
        <v>79477</v>
      </c>
      <c r="F104" s="83">
        <v>80077</v>
      </c>
      <c r="G104" s="83">
        <v>72779</v>
      </c>
      <c r="H104" s="82">
        <f t="shared" si="1"/>
        <v>313585</v>
      </c>
      <c r="I104" s="95"/>
      <c r="J104" s="95"/>
    </row>
    <row r="105" spans="1:10" x14ac:dyDescent="0.2">
      <c r="A105" s="42">
        <v>76</v>
      </c>
      <c r="B105" s="20" t="s">
        <v>77</v>
      </c>
      <c r="C105" s="42" t="s">
        <v>255</v>
      </c>
      <c r="D105" s="83">
        <v>365441</v>
      </c>
      <c r="E105" s="83">
        <v>358256</v>
      </c>
      <c r="F105" s="83">
        <v>360685</v>
      </c>
      <c r="G105" s="83">
        <v>331139</v>
      </c>
      <c r="H105" s="82">
        <f t="shared" si="1"/>
        <v>1415521</v>
      </c>
      <c r="I105" s="95"/>
      <c r="J105" s="95"/>
    </row>
    <row r="106" spans="1:10" x14ac:dyDescent="0.2">
      <c r="A106" s="42">
        <v>77</v>
      </c>
      <c r="B106" s="20" t="s">
        <v>78</v>
      </c>
      <c r="C106" s="42" t="s">
        <v>256</v>
      </c>
      <c r="D106" s="83">
        <v>58798</v>
      </c>
      <c r="E106" s="83">
        <v>57960</v>
      </c>
      <c r="F106" s="83">
        <v>58243</v>
      </c>
      <c r="G106" s="83">
        <v>54796</v>
      </c>
      <c r="H106" s="82">
        <f t="shared" si="1"/>
        <v>229797</v>
      </c>
      <c r="I106" s="95"/>
      <c r="J106" s="95"/>
    </row>
    <row r="107" spans="1:10" x14ac:dyDescent="0.2">
      <c r="A107" s="42">
        <v>78</v>
      </c>
      <c r="B107" s="20" t="s">
        <v>79</v>
      </c>
      <c r="C107" s="42" t="s">
        <v>257</v>
      </c>
      <c r="D107" s="83">
        <v>397576</v>
      </c>
      <c r="E107" s="83">
        <v>389824</v>
      </c>
      <c r="F107" s="83">
        <v>392445</v>
      </c>
      <c r="G107" s="83">
        <v>360567</v>
      </c>
      <c r="H107" s="82">
        <f t="shared" si="1"/>
        <v>1540412</v>
      </c>
      <c r="I107" s="95"/>
      <c r="J107" s="95"/>
    </row>
    <row r="108" spans="1:10" x14ac:dyDescent="0.2">
      <c r="A108" s="42">
        <v>79</v>
      </c>
      <c r="B108" s="20" t="s">
        <v>80</v>
      </c>
      <c r="C108" s="42" t="s">
        <v>258</v>
      </c>
      <c r="D108" s="83">
        <v>295926</v>
      </c>
      <c r="E108" s="83">
        <v>290273</v>
      </c>
      <c r="F108" s="83">
        <v>292184</v>
      </c>
      <c r="G108" s="83">
        <v>268935</v>
      </c>
      <c r="H108" s="82">
        <f t="shared" si="1"/>
        <v>1147318</v>
      </c>
      <c r="I108" s="95"/>
      <c r="J108" s="95"/>
    </row>
    <row r="109" spans="1:10" x14ac:dyDescent="0.2">
      <c r="A109" s="42">
        <v>80</v>
      </c>
      <c r="B109" s="20" t="s">
        <v>81</v>
      </c>
      <c r="C109" s="42" t="s">
        <v>259</v>
      </c>
      <c r="D109" s="83">
        <v>510534</v>
      </c>
      <c r="E109" s="83">
        <v>499997</v>
      </c>
      <c r="F109" s="83">
        <v>503559</v>
      </c>
      <c r="G109" s="83">
        <v>460226</v>
      </c>
      <c r="H109" s="82">
        <f t="shared" si="1"/>
        <v>1974316</v>
      </c>
      <c r="I109" s="95"/>
      <c r="J109" s="95"/>
    </row>
    <row r="110" spans="1:10" x14ac:dyDescent="0.2">
      <c r="A110" s="42">
        <v>81</v>
      </c>
      <c r="B110" s="20" t="s">
        <v>82</v>
      </c>
      <c r="C110" s="42" t="s">
        <v>260</v>
      </c>
      <c r="D110" s="83">
        <v>280657</v>
      </c>
      <c r="E110" s="83">
        <v>274906</v>
      </c>
      <c r="F110" s="83">
        <v>276850</v>
      </c>
      <c r="G110" s="83">
        <v>253203</v>
      </c>
      <c r="H110" s="82">
        <f t="shared" si="1"/>
        <v>1085616</v>
      </c>
      <c r="I110" s="95"/>
      <c r="J110" s="95"/>
    </row>
    <row r="111" spans="1:10" x14ac:dyDescent="0.2">
      <c r="A111" s="42">
        <v>82</v>
      </c>
      <c r="B111" s="20" t="s">
        <v>83</v>
      </c>
      <c r="C111" s="42" t="s">
        <v>261</v>
      </c>
      <c r="D111" s="83">
        <v>207060</v>
      </c>
      <c r="E111" s="83">
        <v>202760</v>
      </c>
      <c r="F111" s="83">
        <v>204214</v>
      </c>
      <c r="G111" s="83">
        <v>186529</v>
      </c>
      <c r="H111" s="82">
        <f t="shared" si="1"/>
        <v>800563</v>
      </c>
      <c r="I111" s="95"/>
      <c r="J111" s="95"/>
    </row>
    <row r="112" spans="1:10" x14ac:dyDescent="0.2">
      <c r="A112" s="42">
        <v>83</v>
      </c>
      <c r="B112" s="20" t="s">
        <v>84</v>
      </c>
      <c r="C112" s="42" t="s">
        <v>262</v>
      </c>
      <c r="D112" s="83">
        <v>122712</v>
      </c>
      <c r="E112" s="83">
        <v>120372</v>
      </c>
      <c r="F112" s="83">
        <v>121163</v>
      </c>
      <c r="G112" s="83">
        <v>111541</v>
      </c>
      <c r="H112" s="82">
        <f t="shared" si="1"/>
        <v>475788</v>
      </c>
      <c r="I112" s="95"/>
      <c r="J112" s="95"/>
    </row>
    <row r="113" spans="1:10" x14ac:dyDescent="0.2">
      <c r="A113" s="42">
        <v>84</v>
      </c>
      <c r="B113" s="20" t="s">
        <v>85</v>
      </c>
      <c r="C113" s="42" t="s">
        <v>263</v>
      </c>
      <c r="D113" s="83">
        <v>78942</v>
      </c>
      <c r="E113" s="83">
        <v>77398</v>
      </c>
      <c r="F113" s="83">
        <v>77920</v>
      </c>
      <c r="G113" s="83">
        <v>71571</v>
      </c>
      <c r="H113" s="82">
        <f t="shared" si="1"/>
        <v>305831</v>
      </c>
      <c r="I113" s="95"/>
      <c r="J113" s="95"/>
    </row>
    <row r="114" spans="1:10" x14ac:dyDescent="0.2">
      <c r="A114" s="42">
        <v>85</v>
      </c>
      <c r="B114" s="20" t="s">
        <v>86</v>
      </c>
      <c r="C114" s="42" t="s">
        <v>264</v>
      </c>
      <c r="D114" s="83">
        <v>184620</v>
      </c>
      <c r="E114" s="83">
        <v>180998</v>
      </c>
      <c r="F114" s="83">
        <v>182223</v>
      </c>
      <c r="G114" s="83">
        <v>167326</v>
      </c>
      <c r="H114" s="82">
        <f t="shared" si="1"/>
        <v>715167</v>
      </c>
      <c r="I114" s="95"/>
      <c r="J114" s="95"/>
    </row>
    <row r="115" spans="1:10" x14ac:dyDescent="0.2">
      <c r="A115" s="42">
        <v>86</v>
      </c>
      <c r="B115" s="20" t="s">
        <v>87</v>
      </c>
      <c r="C115" s="42" t="s">
        <v>265</v>
      </c>
      <c r="D115" s="83">
        <v>123989</v>
      </c>
      <c r="E115" s="83">
        <v>121553</v>
      </c>
      <c r="F115" s="83">
        <v>122376</v>
      </c>
      <c r="G115" s="83">
        <v>112357</v>
      </c>
      <c r="H115" s="82">
        <f t="shared" si="1"/>
        <v>480275</v>
      </c>
      <c r="I115" s="95"/>
      <c r="J115" s="95"/>
    </row>
    <row r="116" spans="1:10" x14ac:dyDescent="0.2">
      <c r="A116" s="42">
        <v>87</v>
      </c>
      <c r="B116" s="20" t="s">
        <v>88</v>
      </c>
      <c r="C116" s="42" t="s">
        <v>266</v>
      </c>
      <c r="D116" s="83">
        <v>115992</v>
      </c>
      <c r="E116" s="83">
        <v>113560</v>
      </c>
      <c r="F116" s="83">
        <v>114382</v>
      </c>
      <c r="G116" s="83">
        <v>104378</v>
      </c>
      <c r="H116" s="82">
        <f t="shared" si="1"/>
        <v>448312</v>
      </c>
      <c r="I116" s="95"/>
      <c r="J116" s="95"/>
    </row>
    <row r="117" spans="1:10" x14ac:dyDescent="0.2">
      <c r="A117" s="42">
        <v>88</v>
      </c>
      <c r="B117" s="20" t="s">
        <v>89</v>
      </c>
      <c r="C117" s="42" t="s">
        <v>267</v>
      </c>
      <c r="D117" s="83">
        <v>105158</v>
      </c>
      <c r="E117" s="83">
        <v>102877</v>
      </c>
      <c r="F117" s="83">
        <v>103649</v>
      </c>
      <c r="G117" s="83">
        <v>94269</v>
      </c>
      <c r="H117" s="82">
        <f t="shared" si="1"/>
        <v>405953</v>
      </c>
      <c r="I117" s="95"/>
      <c r="J117" s="95"/>
    </row>
    <row r="118" spans="1:10" x14ac:dyDescent="0.2">
      <c r="A118" s="42">
        <v>89</v>
      </c>
      <c r="B118" s="20" t="s">
        <v>90</v>
      </c>
      <c r="C118" s="42" t="s">
        <v>268</v>
      </c>
      <c r="D118" s="83">
        <v>950</v>
      </c>
      <c r="E118" s="83">
        <v>950</v>
      </c>
      <c r="F118" s="83">
        <v>950</v>
      </c>
      <c r="G118" s="83">
        <v>949</v>
      </c>
      <c r="H118" s="82">
        <f t="shared" si="1"/>
        <v>3799</v>
      </c>
      <c r="I118" s="95"/>
      <c r="J118" s="95"/>
    </row>
    <row r="119" spans="1:10" x14ac:dyDescent="0.2">
      <c r="A119" s="42">
        <v>90</v>
      </c>
      <c r="B119" s="20" t="s">
        <v>91</v>
      </c>
      <c r="C119" s="42" t="s">
        <v>269</v>
      </c>
      <c r="D119" s="83">
        <v>315092</v>
      </c>
      <c r="E119" s="83">
        <v>308930</v>
      </c>
      <c r="F119" s="83">
        <v>311013</v>
      </c>
      <c r="G119" s="83">
        <v>285669</v>
      </c>
      <c r="H119" s="82">
        <f t="shared" si="1"/>
        <v>1220704</v>
      </c>
      <c r="I119" s="95"/>
      <c r="J119" s="95"/>
    </row>
    <row r="120" spans="1:10" x14ac:dyDescent="0.2">
      <c r="A120" s="42">
        <v>91</v>
      </c>
      <c r="B120" s="20" t="s">
        <v>92</v>
      </c>
      <c r="C120" s="42" t="s">
        <v>270</v>
      </c>
      <c r="D120" s="83">
        <v>118105</v>
      </c>
      <c r="E120" s="83">
        <v>115559</v>
      </c>
      <c r="F120" s="83">
        <v>116420</v>
      </c>
      <c r="G120" s="83">
        <v>105953</v>
      </c>
      <c r="H120" s="82">
        <f t="shared" si="1"/>
        <v>456037</v>
      </c>
      <c r="I120" s="95"/>
      <c r="J120" s="95"/>
    </row>
    <row r="121" spans="1:10" x14ac:dyDescent="0.2">
      <c r="A121" s="42">
        <v>92</v>
      </c>
      <c r="B121" s="20" t="s">
        <v>93</v>
      </c>
      <c r="C121" s="42" t="s">
        <v>271</v>
      </c>
      <c r="D121" s="83">
        <v>1352361</v>
      </c>
      <c r="E121" s="83">
        <v>1324537.71</v>
      </c>
      <c r="F121" s="83">
        <v>1333945</v>
      </c>
      <c r="G121" s="83">
        <v>1219529</v>
      </c>
      <c r="H121" s="82">
        <f t="shared" si="1"/>
        <v>5230372.71</v>
      </c>
      <c r="I121" s="95"/>
      <c r="J121" s="95"/>
    </row>
    <row r="122" spans="1:10" x14ac:dyDescent="0.2">
      <c r="A122" s="42">
        <v>93</v>
      </c>
      <c r="B122" s="20" t="s">
        <v>94</v>
      </c>
      <c r="C122" s="42" t="s">
        <v>272</v>
      </c>
      <c r="D122" s="83">
        <v>24375</v>
      </c>
      <c r="E122" s="83">
        <v>23843</v>
      </c>
      <c r="F122" s="83">
        <v>24023</v>
      </c>
      <c r="G122" s="83">
        <v>21833</v>
      </c>
      <c r="H122" s="82">
        <f t="shared" si="1"/>
        <v>94074</v>
      </c>
      <c r="I122" s="95"/>
      <c r="J122" s="95"/>
    </row>
    <row r="123" spans="1:10" x14ac:dyDescent="0.2">
      <c r="A123" s="42">
        <v>94</v>
      </c>
      <c r="B123" s="20" t="s">
        <v>95</v>
      </c>
      <c r="C123" s="42" t="s">
        <v>273</v>
      </c>
      <c r="D123" s="83">
        <v>19710</v>
      </c>
      <c r="E123" s="83">
        <v>19330</v>
      </c>
      <c r="F123" s="83">
        <v>19459</v>
      </c>
      <c r="G123" s="83">
        <v>17897</v>
      </c>
      <c r="H123" s="82">
        <f t="shared" si="1"/>
        <v>76396</v>
      </c>
      <c r="I123" s="95"/>
      <c r="J123" s="95"/>
    </row>
    <row r="124" spans="1:10" x14ac:dyDescent="0.2">
      <c r="A124" s="42">
        <v>95</v>
      </c>
      <c r="B124" s="20" t="s">
        <v>96</v>
      </c>
      <c r="C124" s="42" t="s">
        <v>274</v>
      </c>
      <c r="D124" s="83">
        <v>151925</v>
      </c>
      <c r="E124" s="83">
        <v>148747</v>
      </c>
      <c r="F124" s="83">
        <v>149822</v>
      </c>
      <c r="G124" s="83">
        <v>136754</v>
      </c>
      <c r="H124" s="82">
        <f t="shared" si="1"/>
        <v>587248</v>
      </c>
      <c r="I124" s="95"/>
      <c r="J124" s="95"/>
    </row>
    <row r="125" spans="1:10" x14ac:dyDescent="0.2">
      <c r="A125" s="42">
        <v>96</v>
      </c>
      <c r="B125" s="20" t="s">
        <v>97</v>
      </c>
      <c r="C125" s="42" t="s">
        <v>275</v>
      </c>
      <c r="D125" s="83">
        <v>196214</v>
      </c>
      <c r="E125" s="83">
        <v>192039</v>
      </c>
      <c r="F125" s="83">
        <v>193451</v>
      </c>
      <c r="G125" s="83">
        <v>176283</v>
      </c>
      <c r="H125" s="82">
        <f t="shared" si="1"/>
        <v>757987</v>
      </c>
      <c r="I125" s="95"/>
      <c r="J125" s="95"/>
    </row>
    <row r="126" spans="1:10" x14ac:dyDescent="0.2">
      <c r="A126" s="42">
        <v>97</v>
      </c>
      <c r="B126" s="20" t="s">
        <v>98</v>
      </c>
      <c r="C126" s="42" t="s">
        <v>276</v>
      </c>
      <c r="D126" s="83">
        <v>555992</v>
      </c>
      <c r="E126" s="83">
        <v>544370</v>
      </c>
      <c r="F126" s="83">
        <v>548299</v>
      </c>
      <c r="G126" s="83">
        <v>500504</v>
      </c>
      <c r="H126" s="82">
        <f t="shared" si="1"/>
        <v>2149165</v>
      </c>
      <c r="I126" s="95"/>
      <c r="J126" s="95"/>
    </row>
    <row r="127" spans="1:10" x14ac:dyDescent="0.2">
      <c r="A127" s="42">
        <v>98</v>
      </c>
      <c r="B127" s="20" t="s">
        <v>99</v>
      </c>
      <c r="C127" s="42" t="s">
        <v>277</v>
      </c>
      <c r="D127" s="83">
        <v>126421</v>
      </c>
      <c r="E127" s="83">
        <v>123722</v>
      </c>
      <c r="F127" s="83">
        <v>124635</v>
      </c>
      <c r="G127" s="83">
        <v>113533</v>
      </c>
      <c r="H127" s="82">
        <f t="shared" si="1"/>
        <v>488311</v>
      </c>
      <c r="I127" s="95"/>
      <c r="J127" s="95"/>
    </row>
    <row r="128" spans="1:10" x14ac:dyDescent="0.2">
      <c r="A128" s="42">
        <v>99</v>
      </c>
      <c r="B128" s="20" t="s">
        <v>100</v>
      </c>
      <c r="C128" s="42" t="s">
        <v>278</v>
      </c>
      <c r="D128" s="83">
        <v>171028</v>
      </c>
      <c r="E128" s="83">
        <v>167692</v>
      </c>
      <c r="F128" s="83">
        <v>168820</v>
      </c>
      <c r="G128" s="83">
        <v>155102</v>
      </c>
      <c r="H128" s="82">
        <f t="shared" si="1"/>
        <v>662642</v>
      </c>
      <c r="I128" s="95"/>
      <c r="J128" s="95"/>
    </row>
    <row r="129" spans="1:11" x14ac:dyDescent="0.2">
      <c r="A129" s="42">
        <v>100</v>
      </c>
      <c r="B129" s="20" t="s">
        <v>101</v>
      </c>
      <c r="C129" s="42" t="s">
        <v>279</v>
      </c>
      <c r="D129" s="83">
        <v>128547</v>
      </c>
      <c r="E129" s="83">
        <v>125739</v>
      </c>
      <c r="F129" s="83">
        <v>126688</v>
      </c>
      <c r="G129" s="83">
        <v>115140</v>
      </c>
      <c r="H129" s="82">
        <f t="shared" si="1"/>
        <v>496114</v>
      </c>
      <c r="I129" s="95"/>
      <c r="J129" s="95"/>
    </row>
    <row r="130" spans="1:11" ht="12" thickBot="1" x14ac:dyDescent="0.25">
      <c r="A130" s="43"/>
      <c r="B130" s="21" t="s">
        <v>0</v>
      </c>
      <c r="C130" s="21"/>
      <c r="D130" s="85">
        <f>SUM(D30:D129)</f>
        <v>24936673.710000001</v>
      </c>
      <c r="E130" s="85">
        <f>SUM(E30:E129)</f>
        <v>24424991.710000001</v>
      </c>
      <c r="F130" s="85">
        <f>SUM(F30:F129)</f>
        <v>24597979.710000001</v>
      </c>
      <c r="G130" s="85">
        <f>SUM(G30:G129)</f>
        <v>22493706.009999998</v>
      </c>
      <c r="H130" s="86">
        <f>SUM(H30:H129)</f>
        <v>96453351.140000001</v>
      </c>
      <c r="I130" s="26"/>
      <c r="K130" s="26"/>
    </row>
    <row r="131" spans="1:11" ht="12" thickTop="1" x14ac:dyDescent="0.2">
      <c r="C131" s="87"/>
      <c r="D131" s="88"/>
      <c r="E131" s="87"/>
      <c r="F131" s="89"/>
    </row>
    <row r="132" spans="1:11" x14ac:dyDescent="0.2">
      <c r="C132" s="87"/>
      <c r="D132" s="88"/>
      <c r="E132" s="87"/>
      <c r="F132" s="89"/>
    </row>
    <row r="133" spans="1:11" x14ac:dyDescent="0.2">
      <c r="C133" s="87"/>
      <c r="D133" s="88"/>
      <c r="E133" s="87"/>
      <c r="F133" s="89"/>
    </row>
    <row r="134" spans="1:11" s="113" customFormat="1" ht="15" x14ac:dyDescent="0.25">
      <c r="A134" s="155"/>
      <c r="B134" s="158" t="s">
        <v>328</v>
      </c>
      <c r="C134" s="156"/>
      <c r="D134" s="157"/>
      <c r="E134" s="138"/>
      <c r="F134" s="158" t="s">
        <v>329</v>
      </c>
      <c r="G134" s="160">
        <v>44439</v>
      </c>
      <c r="H134" s="116"/>
    </row>
    <row r="135" spans="1:11" x14ac:dyDescent="0.2">
      <c r="C135" s="87"/>
      <c r="D135" s="87"/>
      <c r="E135" s="87"/>
      <c r="F135" s="89"/>
    </row>
    <row r="136" spans="1:11" x14ac:dyDescent="0.2">
      <c r="C136" s="87"/>
      <c r="D136" s="87"/>
      <c r="E136" s="87"/>
      <c r="F136" s="89"/>
    </row>
    <row r="137" spans="1:11" x14ac:dyDescent="0.2">
      <c r="C137" s="87"/>
      <c r="D137" s="87"/>
      <c r="E137" s="87"/>
      <c r="F137" s="89"/>
    </row>
    <row r="138" spans="1:11" x14ac:dyDescent="0.2">
      <c r="C138" s="87"/>
      <c r="D138" s="87"/>
      <c r="E138" s="87"/>
      <c r="F138" s="89"/>
    </row>
    <row r="139" spans="1:11" x14ac:dyDescent="0.2">
      <c r="C139" s="87"/>
      <c r="D139" s="87"/>
      <c r="E139" s="87"/>
      <c r="F139" s="89"/>
    </row>
  </sheetData>
  <sheetProtection algorithmName="SHA-512" hashValue="o7h/PtxC5rxk6v8j2KLZQ4D5HHIdedssi4LELSzJYUlt78ceiaKydxsA1uON1CwqpFBeatGF4VmJ0Vsj3qwbiQ==" saltValue="pQOi05es9CUo/ko7xTEwVw==" spinCount="100000" sheet="1" objects="1" scenarios="1"/>
  <mergeCells count="1">
    <mergeCell ref="A17:H26"/>
  </mergeCells>
  <hyperlinks>
    <hyperlink ref="E15" r:id="rId1" display="https://www.nctreasurer.com/" xr:uid="{00000000-0004-0000-0900-000000000000}"/>
    <hyperlink ref="E16" r:id="rId2" xr:uid="{00000000-0004-0000-0900-000001000000}"/>
  </hyperlinks>
  <printOptions horizontalCentered="1"/>
  <pageMargins left="0.25" right="0.2" top="0.31" bottom="0.27" header="0.3" footer="0.21"/>
  <pageSetup scale="9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140"/>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 style="1" bestFit="1" customWidth="1"/>
    <col min="5" max="5" width="16" style="1" customWidth="1"/>
    <col min="6" max="6" width="16.28515625" style="1" customWidth="1"/>
    <col min="7" max="7" width="15.85546875" style="79" customWidth="1"/>
    <col min="8" max="13" width="9.140625" style="1"/>
    <col min="14" max="14" width="12" style="1" bestFit="1" customWidth="1"/>
    <col min="15" max="16384" width="9.140625" style="1"/>
  </cols>
  <sheetData>
    <row r="1" spans="2:8" ht="18.75" customHeight="1" x14ac:dyDescent="0.25">
      <c r="C1" s="2"/>
      <c r="D1" s="3"/>
      <c r="E1" s="3" t="s">
        <v>113</v>
      </c>
    </row>
    <row r="2" spans="2:8" ht="18" customHeight="1" x14ac:dyDescent="0.3">
      <c r="C2" s="2"/>
      <c r="D2" s="76"/>
      <c r="E2" s="76" t="s">
        <v>147</v>
      </c>
    </row>
    <row r="3" spans="2:8" ht="12.75" x14ac:dyDescent="0.2">
      <c r="B3" s="5"/>
      <c r="D3" s="73"/>
      <c r="E3" s="73" t="s">
        <v>359</v>
      </c>
      <c r="F3" s="4"/>
      <c r="G3" s="4"/>
    </row>
    <row r="4" spans="2:8" ht="12.75" x14ac:dyDescent="0.2">
      <c r="D4" s="69"/>
      <c r="E4" s="69" t="s">
        <v>290</v>
      </c>
      <c r="F4" s="4"/>
      <c r="G4" s="4"/>
    </row>
    <row r="5" spans="2:8" ht="12.75" customHeight="1" x14ac:dyDescent="0.2">
      <c r="D5" s="69"/>
      <c r="E5" s="69" t="s">
        <v>131</v>
      </c>
      <c r="F5" s="75"/>
      <c r="G5" s="75"/>
    </row>
    <row r="6" spans="2:8" ht="12.75" x14ac:dyDescent="0.2">
      <c r="D6" s="4"/>
      <c r="E6" s="4" t="s">
        <v>289</v>
      </c>
      <c r="F6" s="4"/>
      <c r="G6" s="4"/>
    </row>
    <row r="7" spans="2:8" ht="12.75" x14ac:dyDescent="0.2">
      <c r="D7" s="69"/>
      <c r="E7" s="69" t="s">
        <v>358</v>
      </c>
      <c r="F7" s="69"/>
      <c r="G7" s="4"/>
    </row>
    <row r="8" spans="2:8" ht="12.75" x14ac:dyDescent="0.2">
      <c r="D8" s="69"/>
      <c r="E8" s="69" t="s">
        <v>319</v>
      </c>
      <c r="F8" s="69"/>
      <c r="G8" s="4"/>
    </row>
    <row r="9" spans="2:8" ht="12.75" x14ac:dyDescent="0.2">
      <c r="D9" s="4"/>
      <c r="E9" s="4" t="s">
        <v>282</v>
      </c>
      <c r="F9" s="4"/>
      <c r="G9" s="4"/>
    </row>
    <row r="10" spans="2:8" ht="12.75" x14ac:dyDescent="0.2">
      <c r="D10" s="4"/>
      <c r="E10" s="4" t="s">
        <v>283</v>
      </c>
      <c r="F10" s="4"/>
      <c r="G10" s="4"/>
    </row>
    <row r="11" spans="2:8" s="113" customFormat="1" ht="12.75" x14ac:dyDescent="0.2">
      <c r="C11" s="1"/>
      <c r="D11" s="4"/>
      <c r="E11" s="4" t="s">
        <v>285</v>
      </c>
      <c r="G11" s="121"/>
      <c r="H11" s="121"/>
    </row>
    <row r="12" spans="2:8" ht="12.75" x14ac:dyDescent="0.2">
      <c r="D12" s="4"/>
      <c r="E12" s="4" t="s">
        <v>351</v>
      </c>
      <c r="F12" s="181"/>
      <c r="G12" s="4"/>
    </row>
    <row r="13" spans="2:8" ht="12.75" x14ac:dyDescent="0.2">
      <c r="D13" s="4"/>
      <c r="E13" s="69" t="s">
        <v>344</v>
      </c>
      <c r="F13" s="181"/>
      <c r="G13" s="4"/>
    </row>
    <row r="14" spans="2:8" ht="12.75" x14ac:dyDescent="0.2">
      <c r="D14" s="4"/>
      <c r="E14" s="69" t="s">
        <v>345</v>
      </c>
      <c r="F14" s="181"/>
      <c r="G14" s="4"/>
    </row>
    <row r="15" spans="2:8" ht="12.75" x14ac:dyDescent="0.2">
      <c r="D15" s="4"/>
      <c r="E15" s="145" t="s">
        <v>287</v>
      </c>
      <c r="F15" s="4"/>
      <c r="G15" s="4"/>
    </row>
    <row r="16" spans="2:8" ht="12.75" x14ac:dyDescent="0.2">
      <c r="D16" s="4"/>
      <c r="E16" s="145" t="s">
        <v>288</v>
      </c>
      <c r="F16" s="4"/>
      <c r="G16" s="4"/>
    </row>
    <row r="17" spans="1:14" ht="11.25" customHeight="1" x14ac:dyDescent="0.2">
      <c r="A17" s="203" t="s">
        <v>314</v>
      </c>
      <c r="B17" s="203"/>
      <c r="C17" s="203"/>
      <c r="D17" s="203"/>
      <c r="E17" s="203"/>
      <c r="F17" s="203"/>
      <c r="G17" s="203"/>
      <c r="H17" s="203"/>
    </row>
    <row r="18" spans="1:14" ht="11.25" customHeight="1" x14ac:dyDescent="0.2">
      <c r="A18" s="203"/>
      <c r="B18" s="203"/>
      <c r="C18" s="203"/>
      <c r="D18" s="203"/>
      <c r="E18" s="203"/>
      <c r="F18" s="203"/>
      <c r="G18" s="203"/>
      <c r="H18" s="203"/>
    </row>
    <row r="19" spans="1:14" ht="11.25" customHeight="1" x14ac:dyDescent="0.2">
      <c r="A19" s="203"/>
      <c r="B19" s="203"/>
      <c r="C19" s="203"/>
      <c r="D19" s="203"/>
      <c r="E19" s="203"/>
      <c r="F19" s="203"/>
      <c r="G19" s="203"/>
      <c r="H19" s="203"/>
    </row>
    <row r="20" spans="1:14" ht="11.25" customHeight="1" x14ac:dyDescent="0.2">
      <c r="A20" s="203"/>
      <c r="B20" s="203"/>
      <c r="C20" s="203"/>
      <c r="D20" s="203"/>
      <c r="E20" s="203"/>
      <c r="F20" s="203"/>
      <c r="G20" s="203"/>
      <c r="H20" s="203"/>
    </row>
    <row r="21" spans="1:14" ht="11.25" customHeight="1" x14ac:dyDescent="0.2">
      <c r="A21" s="203"/>
      <c r="B21" s="203"/>
      <c r="C21" s="203"/>
      <c r="D21" s="203"/>
      <c r="E21" s="203"/>
      <c r="F21" s="203"/>
      <c r="G21" s="203"/>
      <c r="H21" s="203"/>
    </row>
    <row r="22" spans="1:14" ht="11.25" customHeight="1" x14ac:dyDescent="0.2">
      <c r="A22" s="203"/>
      <c r="B22" s="203"/>
      <c r="C22" s="203"/>
      <c r="D22" s="203"/>
      <c r="E22" s="203"/>
      <c r="F22" s="203"/>
      <c r="G22" s="203"/>
      <c r="H22" s="203"/>
    </row>
    <row r="23" spans="1:14" ht="11.25" customHeight="1" x14ac:dyDescent="0.2">
      <c r="A23" s="203"/>
      <c r="B23" s="203"/>
      <c r="C23" s="203"/>
      <c r="D23" s="203"/>
      <c r="E23" s="203"/>
      <c r="F23" s="203"/>
      <c r="G23" s="203"/>
      <c r="H23" s="203"/>
    </row>
    <row r="24" spans="1:14" ht="11.25" customHeight="1" x14ac:dyDescent="0.2">
      <c r="A24" s="203"/>
      <c r="B24" s="203"/>
      <c r="C24" s="203"/>
      <c r="D24" s="203"/>
      <c r="E24" s="203"/>
      <c r="F24" s="203"/>
      <c r="G24" s="203"/>
      <c r="H24" s="203"/>
    </row>
    <row r="25" spans="1:14" ht="11.25" customHeight="1" x14ac:dyDescent="0.2">
      <c r="A25" s="203"/>
      <c r="B25" s="203"/>
      <c r="C25" s="203"/>
      <c r="D25" s="203"/>
      <c r="E25" s="203"/>
      <c r="F25" s="203"/>
      <c r="G25" s="203"/>
      <c r="H25" s="203"/>
    </row>
    <row r="26" spans="1:14" ht="11.25" customHeight="1" x14ac:dyDescent="0.2">
      <c r="A26" s="203"/>
      <c r="B26" s="203"/>
      <c r="C26" s="203"/>
      <c r="D26" s="203"/>
      <c r="E26" s="203"/>
      <c r="F26" s="203"/>
      <c r="G26" s="203"/>
      <c r="H26" s="203"/>
      <c r="N26" s="26"/>
    </row>
    <row r="28" spans="1:14" x14ac:dyDescent="0.2">
      <c r="C28" s="77" t="s">
        <v>284</v>
      </c>
      <c r="D28" s="143"/>
      <c r="E28" s="143">
        <v>44280</v>
      </c>
      <c r="F28" s="143">
        <v>44309</v>
      </c>
      <c r="G28" s="143">
        <v>44378</v>
      </c>
      <c r="H28" s="78"/>
    </row>
    <row r="29" spans="1:14" s="13" customFormat="1" ht="33.75" customHeight="1" x14ac:dyDescent="0.2">
      <c r="A29" s="40" t="s">
        <v>115</v>
      </c>
      <c r="B29" s="144" t="s">
        <v>281</v>
      </c>
      <c r="C29" s="77" t="s">
        <v>280</v>
      </c>
      <c r="D29" s="77" t="s">
        <v>143</v>
      </c>
      <c r="E29" s="77" t="s">
        <v>144</v>
      </c>
      <c r="F29" s="77" t="s">
        <v>145</v>
      </c>
      <c r="G29" s="77" t="s">
        <v>146</v>
      </c>
      <c r="H29" s="78" t="s">
        <v>0</v>
      </c>
    </row>
    <row r="30" spans="1:14" x14ac:dyDescent="0.2">
      <c r="A30" s="41" t="s">
        <v>116</v>
      </c>
      <c r="B30" s="14" t="s">
        <v>2</v>
      </c>
      <c r="C30" s="142" t="s">
        <v>180</v>
      </c>
      <c r="D30" s="81"/>
      <c r="E30" s="81">
        <v>25177</v>
      </c>
      <c r="F30" s="81">
        <v>10906</v>
      </c>
      <c r="G30" s="81">
        <v>7619</v>
      </c>
      <c r="H30" s="80">
        <f>SUM(D30:G30)</f>
        <v>43702</v>
      </c>
      <c r="J30" s="95"/>
    </row>
    <row r="31" spans="1:14" x14ac:dyDescent="0.2">
      <c r="A31" s="41" t="s">
        <v>117</v>
      </c>
      <c r="B31" s="14" t="s">
        <v>3</v>
      </c>
      <c r="C31" s="142" t="s">
        <v>181</v>
      </c>
      <c r="D31" s="83"/>
      <c r="E31" s="83">
        <v>16715</v>
      </c>
      <c r="F31" s="83">
        <v>7240</v>
      </c>
      <c r="G31" s="83">
        <v>5058</v>
      </c>
      <c r="H31" s="82">
        <f t="shared" ref="H31:H94" si="0">SUM(D31:G31)</f>
        <v>29013</v>
      </c>
      <c r="J31" s="95"/>
    </row>
    <row r="32" spans="1:14" x14ac:dyDescent="0.2">
      <c r="A32" s="41" t="s">
        <v>118</v>
      </c>
      <c r="B32" s="14" t="s">
        <v>4</v>
      </c>
      <c r="C32" s="142" t="s">
        <v>182</v>
      </c>
      <c r="D32" s="83"/>
      <c r="E32" s="83">
        <v>16262</v>
      </c>
      <c r="F32" s="83">
        <v>7044</v>
      </c>
      <c r="G32" s="83">
        <v>4921</v>
      </c>
      <c r="H32" s="82">
        <f t="shared" si="0"/>
        <v>28227</v>
      </c>
      <c r="J32" s="95"/>
    </row>
    <row r="33" spans="1:10" x14ac:dyDescent="0.2">
      <c r="A33" s="41" t="s">
        <v>119</v>
      </c>
      <c r="B33" s="14" t="s">
        <v>5</v>
      </c>
      <c r="C33" s="142" t="s">
        <v>183</v>
      </c>
      <c r="D33" s="83"/>
      <c r="E33" s="83">
        <v>8639</v>
      </c>
      <c r="F33" s="83">
        <v>3742</v>
      </c>
      <c r="G33" s="83">
        <v>2615</v>
      </c>
      <c r="H33" s="82">
        <f t="shared" si="0"/>
        <v>14996</v>
      </c>
      <c r="J33" s="95"/>
    </row>
    <row r="34" spans="1:10" x14ac:dyDescent="0.2">
      <c r="A34" s="41" t="s">
        <v>120</v>
      </c>
      <c r="B34" s="14" t="s">
        <v>6</v>
      </c>
      <c r="C34" s="142" t="s">
        <v>184</v>
      </c>
      <c r="D34" s="83"/>
      <c r="E34" s="83">
        <v>18200</v>
      </c>
      <c r="F34" s="83">
        <v>7884</v>
      </c>
      <c r="G34" s="83">
        <v>5508</v>
      </c>
      <c r="H34" s="82">
        <f t="shared" si="0"/>
        <v>31592</v>
      </c>
      <c r="J34" s="95"/>
    </row>
    <row r="35" spans="1:10" x14ac:dyDescent="0.2">
      <c r="A35" s="41" t="s">
        <v>121</v>
      </c>
      <c r="B35" s="14" t="s">
        <v>7</v>
      </c>
      <c r="C35" s="142" t="s">
        <v>185</v>
      </c>
      <c r="D35" s="83"/>
      <c r="E35" s="83">
        <v>12709</v>
      </c>
      <c r="F35" s="83">
        <v>5505</v>
      </c>
      <c r="G35" s="83">
        <v>3846</v>
      </c>
      <c r="H35" s="82">
        <f t="shared" si="0"/>
        <v>22060</v>
      </c>
      <c r="J35" s="95"/>
    </row>
    <row r="36" spans="1:10" x14ac:dyDescent="0.2">
      <c r="A36" s="41" t="s">
        <v>122</v>
      </c>
      <c r="B36" s="14" t="s">
        <v>8</v>
      </c>
      <c r="C36" s="142" t="s">
        <v>186</v>
      </c>
      <c r="D36" s="83"/>
      <c r="E36" s="83">
        <v>38225</v>
      </c>
      <c r="F36" s="83">
        <v>16558</v>
      </c>
      <c r="G36" s="83">
        <v>11568</v>
      </c>
      <c r="H36" s="82">
        <f t="shared" si="0"/>
        <v>66351</v>
      </c>
      <c r="J36" s="95"/>
    </row>
    <row r="37" spans="1:10" x14ac:dyDescent="0.2">
      <c r="A37" s="41" t="s">
        <v>123</v>
      </c>
      <c r="B37" s="14" t="s">
        <v>9</v>
      </c>
      <c r="C37" s="142" t="s">
        <v>187</v>
      </c>
      <c r="D37" s="83"/>
      <c r="E37" s="83">
        <v>5862</v>
      </c>
      <c r="F37" s="83">
        <v>2539</v>
      </c>
      <c r="G37" s="83">
        <v>1774</v>
      </c>
      <c r="H37" s="82">
        <f t="shared" si="0"/>
        <v>10175</v>
      </c>
      <c r="J37" s="95"/>
    </row>
    <row r="38" spans="1:10" x14ac:dyDescent="0.2">
      <c r="A38" s="41" t="s">
        <v>124</v>
      </c>
      <c r="B38" s="20" t="s">
        <v>10</v>
      </c>
      <c r="C38" s="42" t="s">
        <v>188</v>
      </c>
      <c r="D38" s="83"/>
      <c r="E38" s="83">
        <v>14841</v>
      </c>
      <c r="F38" s="83">
        <v>6428</v>
      </c>
      <c r="G38" s="83">
        <v>4491</v>
      </c>
      <c r="H38" s="82">
        <f t="shared" si="0"/>
        <v>25760</v>
      </c>
      <c r="J38" s="95"/>
    </row>
    <row r="39" spans="1:10" x14ac:dyDescent="0.2">
      <c r="A39" s="41">
        <v>10</v>
      </c>
      <c r="B39" s="14" t="s">
        <v>11</v>
      </c>
      <c r="C39" s="142" t="s">
        <v>189</v>
      </c>
      <c r="D39" s="83"/>
      <c r="E39" s="83">
        <v>42425</v>
      </c>
      <c r="F39" s="83">
        <v>18377</v>
      </c>
      <c r="G39" s="83">
        <v>12839</v>
      </c>
      <c r="H39" s="82">
        <f t="shared" si="0"/>
        <v>73641</v>
      </c>
      <c r="J39" s="95"/>
    </row>
    <row r="40" spans="1:10" x14ac:dyDescent="0.2">
      <c r="A40" s="41">
        <v>11</v>
      </c>
      <c r="B40" s="14" t="s">
        <v>12</v>
      </c>
      <c r="C40" s="142" t="s">
        <v>190</v>
      </c>
      <c r="D40" s="83"/>
      <c r="E40" s="83">
        <v>79246</v>
      </c>
      <c r="F40" s="83">
        <v>34327</v>
      </c>
      <c r="G40" s="83">
        <v>23982</v>
      </c>
      <c r="H40" s="82">
        <f t="shared" si="0"/>
        <v>137555</v>
      </c>
      <c r="J40" s="95"/>
    </row>
    <row r="41" spans="1:10" x14ac:dyDescent="0.2">
      <c r="A41" s="41">
        <v>12</v>
      </c>
      <c r="B41" s="14" t="s">
        <v>13</v>
      </c>
      <c r="C41" s="142" t="s">
        <v>191</v>
      </c>
      <c r="D41" s="83"/>
      <c r="E41" s="83">
        <v>61675</v>
      </c>
      <c r="F41" s="83">
        <v>26715</v>
      </c>
      <c r="G41" s="83">
        <v>18665</v>
      </c>
      <c r="H41" s="82">
        <f t="shared" si="0"/>
        <v>107055</v>
      </c>
      <c r="J41" s="95"/>
    </row>
    <row r="42" spans="1:10" x14ac:dyDescent="0.2">
      <c r="A42" s="41">
        <v>13</v>
      </c>
      <c r="B42" s="14" t="s">
        <v>14</v>
      </c>
      <c r="C42" s="142" t="s">
        <v>192</v>
      </c>
      <c r="D42" s="83"/>
      <c r="E42" s="83">
        <v>42166</v>
      </c>
      <c r="F42" s="83">
        <v>18265</v>
      </c>
      <c r="G42" s="83">
        <v>12761</v>
      </c>
      <c r="H42" s="82">
        <f t="shared" si="0"/>
        <v>73192</v>
      </c>
      <c r="J42" s="95"/>
    </row>
    <row r="43" spans="1:10" x14ac:dyDescent="0.2">
      <c r="A43" s="41">
        <v>14</v>
      </c>
      <c r="B43" s="14" t="s">
        <v>15</v>
      </c>
      <c r="C43" s="142" t="s">
        <v>193</v>
      </c>
      <c r="D43" s="83"/>
      <c r="E43" s="83">
        <v>41973</v>
      </c>
      <c r="F43" s="83">
        <v>18181</v>
      </c>
      <c r="G43" s="83">
        <v>12702</v>
      </c>
      <c r="H43" s="82">
        <f t="shared" si="0"/>
        <v>72856</v>
      </c>
      <c r="J43" s="95"/>
    </row>
    <row r="44" spans="1:10" x14ac:dyDescent="0.2">
      <c r="A44" s="41">
        <v>15</v>
      </c>
      <c r="B44" s="14" t="s">
        <v>16</v>
      </c>
      <c r="C44" s="142" t="s">
        <v>194</v>
      </c>
      <c r="D44" s="83"/>
      <c r="E44" s="83">
        <v>5603</v>
      </c>
      <c r="F44" s="83">
        <v>2427</v>
      </c>
      <c r="G44" s="83">
        <v>1696</v>
      </c>
      <c r="H44" s="82">
        <f t="shared" si="0"/>
        <v>9726</v>
      </c>
      <c r="J44" s="95"/>
    </row>
    <row r="45" spans="1:10" x14ac:dyDescent="0.2">
      <c r="A45" s="41">
        <v>16</v>
      </c>
      <c r="B45" s="14" t="s">
        <v>17</v>
      </c>
      <c r="C45" s="142" t="s">
        <v>195</v>
      </c>
      <c r="D45" s="83"/>
      <c r="E45" s="83">
        <v>20849</v>
      </c>
      <c r="F45" s="83">
        <v>9031</v>
      </c>
      <c r="G45" s="83">
        <v>6309</v>
      </c>
      <c r="H45" s="82">
        <f t="shared" si="0"/>
        <v>36189</v>
      </c>
      <c r="J45" s="95"/>
    </row>
    <row r="46" spans="1:10" x14ac:dyDescent="0.2">
      <c r="A46" s="41">
        <v>17</v>
      </c>
      <c r="B46" s="14" t="s">
        <v>18</v>
      </c>
      <c r="C46" s="142" t="s">
        <v>196</v>
      </c>
      <c r="D46" s="83"/>
      <c r="E46" s="83">
        <v>8639</v>
      </c>
      <c r="F46" s="83">
        <v>3742</v>
      </c>
      <c r="G46" s="83">
        <v>2615</v>
      </c>
      <c r="H46" s="82">
        <f t="shared" si="0"/>
        <v>14996</v>
      </c>
      <c r="J46" s="95"/>
    </row>
    <row r="47" spans="1:10" x14ac:dyDescent="0.2">
      <c r="A47" s="41">
        <v>18</v>
      </c>
      <c r="B47" s="14" t="s">
        <v>19</v>
      </c>
      <c r="C47" s="142" t="s">
        <v>197</v>
      </c>
      <c r="D47" s="83"/>
      <c r="E47" s="83">
        <v>80667</v>
      </c>
      <c r="F47" s="83">
        <v>34942</v>
      </c>
      <c r="G47" s="83">
        <v>24412</v>
      </c>
      <c r="H47" s="82">
        <f t="shared" si="0"/>
        <v>140021</v>
      </c>
      <c r="J47" s="95"/>
    </row>
    <row r="48" spans="1:10" x14ac:dyDescent="0.2">
      <c r="A48" s="41">
        <v>19</v>
      </c>
      <c r="B48" s="14" t="s">
        <v>20</v>
      </c>
      <c r="C48" s="142" t="s">
        <v>198</v>
      </c>
      <c r="D48" s="83"/>
      <c r="E48" s="83">
        <v>32541</v>
      </c>
      <c r="F48" s="83">
        <v>14096</v>
      </c>
      <c r="G48" s="83">
        <v>9848</v>
      </c>
      <c r="H48" s="82">
        <f t="shared" si="0"/>
        <v>56485</v>
      </c>
      <c r="J48" s="95"/>
    </row>
    <row r="49" spans="1:10" x14ac:dyDescent="0.2">
      <c r="A49" s="41">
        <v>20</v>
      </c>
      <c r="B49" s="14" t="s">
        <v>21</v>
      </c>
      <c r="C49" s="142" t="s">
        <v>199</v>
      </c>
      <c r="D49" s="83"/>
      <c r="E49" s="83">
        <v>18717</v>
      </c>
      <c r="F49" s="83">
        <v>8108</v>
      </c>
      <c r="G49" s="83">
        <v>5664</v>
      </c>
      <c r="H49" s="82">
        <f t="shared" si="0"/>
        <v>32489</v>
      </c>
      <c r="J49" s="95"/>
    </row>
    <row r="50" spans="1:10" x14ac:dyDescent="0.2">
      <c r="A50" s="41">
        <v>21</v>
      </c>
      <c r="B50" s="14" t="s">
        <v>22</v>
      </c>
      <c r="C50" s="142" t="s">
        <v>200</v>
      </c>
      <c r="D50" s="83"/>
      <c r="E50" s="83">
        <v>5862</v>
      </c>
      <c r="F50" s="83">
        <v>2539</v>
      </c>
      <c r="G50" s="83">
        <v>1774</v>
      </c>
      <c r="H50" s="82">
        <f t="shared" si="0"/>
        <v>10175</v>
      </c>
      <c r="J50" s="95"/>
    </row>
    <row r="51" spans="1:10" x14ac:dyDescent="0.2">
      <c r="A51" s="41">
        <v>22</v>
      </c>
      <c r="B51" s="14" t="s">
        <v>23</v>
      </c>
      <c r="C51" s="142" t="s">
        <v>201</v>
      </c>
      <c r="D51" s="83"/>
      <c r="E51" s="83">
        <v>12322</v>
      </c>
      <c r="F51" s="83">
        <v>5337</v>
      </c>
      <c r="G51" s="83">
        <v>3729</v>
      </c>
      <c r="H51" s="82">
        <f t="shared" si="0"/>
        <v>21388</v>
      </c>
      <c r="J51" s="95"/>
    </row>
    <row r="52" spans="1:10" x14ac:dyDescent="0.2">
      <c r="A52" s="41">
        <v>23</v>
      </c>
      <c r="B52" s="14" t="s">
        <v>24</v>
      </c>
      <c r="C52" s="142" t="s">
        <v>202</v>
      </c>
      <c r="D52" s="83"/>
      <c r="E52" s="83">
        <v>49724</v>
      </c>
      <c r="F52" s="83">
        <v>21539</v>
      </c>
      <c r="G52" s="83">
        <v>15048</v>
      </c>
      <c r="H52" s="82">
        <f t="shared" si="0"/>
        <v>86311</v>
      </c>
      <c r="J52" s="95"/>
    </row>
    <row r="53" spans="1:10" x14ac:dyDescent="0.2">
      <c r="A53" s="41">
        <v>24</v>
      </c>
      <c r="B53" s="14" t="s">
        <v>25</v>
      </c>
      <c r="C53" s="142" t="s">
        <v>203</v>
      </c>
      <c r="D53" s="83"/>
      <c r="E53" s="83">
        <v>22141</v>
      </c>
      <c r="F53" s="83">
        <v>9590</v>
      </c>
      <c r="G53" s="83">
        <v>6700</v>
      </c>
      <c r="H53" s="82">
        <f t="shared" si="0"/>
        <v>38431</v>
      </c>
      <c r="J53" s="95"/>
    </row>
    <row r="54" spans="1:10" x14ac:dyDescent="0.2">
      <c r="A54" s="41">
        <v>25</v>
      </c>
      <c r="B54" s="14" t="s">
        <v>26</v>
      </c>
      <c r="C54" s="142" t="s">
        <v>204</v>
      </c>
      <c r="D54" s="83"/>
      <c r="E54" s="83">
        <v>31378</v>
      </c>
      <c r="F54" s="83">
        <v>13592</v>
      </c>
      <c r="G54" s="83">
        <v>9496</v>
      </c>
      <c r="H54" s="82">
        <f t="shared" si="0"/>
        <v>54466</v>
      </c>
      <c r="J54" s="95"/>
    </row>
    <row r="55" spans="1:10" x14ac:dyDescent="0.2">
      <c r="A55" s="41">
        <v>26</v>
      </c>
      <c r="B55" s="20" t="s">
        <v>27</v>
      </c>
      <c r="C55" s="42" t="s">
        <v>205</v>
      </c>
      <c r="D55" s="83"/>
      <c r="E55" s="83">
        <v>225432</v>
      </c>
      <c r="F55" s="83">
        <v>97649</v>
      </c>
      <c r="G55" s="83">
        <v>68220.289999999994</v>
      </c>
      <c r="H55" s="82">
        <f t="shared" si="0"/>
        <v>391301.29</v>
      </c>
      <c r="J55" s="95"/>
    </row>
    <row r="56" spans="1:10" x14ac:dyDescent="0.2">
      <c r="A56" s="41">
        <v>27</v>
      </c>
      <c r="B56" s="14" t="s">
        <v>28</v>
      </c>
      <c r="C56" s="142" t="s">
        <v>206</v>
      </c>
      <c r="D56" s="83"/>
      <c r="E56" s="83">
        <v>10254</v>
      </c>
      <c r="F56" s="83">
        <v>4442</v>
      </c>
      <c r="G56" s="83">
        <v>3103</v>
      </c>
      <c r="H56" s="82">
        <f t="shared" si="0"/>
        <v>17799</v>
      </c>
      <c r="J56" s="95"/>
    </row>
    <row r="57" spans="1:10" x14ac:dyDescent="0.2">
      <c r="A57" s="41">
        <v>28</v>
      </c>
      <c r="B57" s="14" t="s">
        <v>29</v>
      </c>
      <c r="C57" s="142" t="s">
        <v>207</v>
      </c>
      <c r="D57" s="83"/>
      <c r="E57" s="83">
        <v>9221</v>
      </c>
      <c r="F57" s="83">
        <v>3994</v>
      </c>
      <c r="G57" s="83">
        <v>2790</v>
      </c>
      <c r="H57" s="82">
        <f t="shared" si="0"/>
        <v>16005</v>
      </c>
      <c r="J57" s="95"/>
    </row>
    <row r="58" spans="1:10" x14ac:dyDescent="0.2">
      <c r="A58" s="41">
        <v>29</v>
      </c>
      <c r="B58" s="14" t="s">
        <v>30</v>
      </c>
      <c r="C58" s="142" t="s">
        <v>208</v>
      </c>
      <c r="D58" s="83"/>
      <c r="E58" s="83">
        <v>47721</v>
      </c>
      <c r="F58" s="83">
        <v>20671</v>
      </c>
      <c r="G58" s="83">
        <v>14442</v>
      </c>
      <c r="H58" s="82">
        <f t="shared" si="0"/>
        <v>82834</v>
      </c>
      <c r="J58" s="95"/>
    </row>
    <row r="59" spans="1:10" x14ac:dyDescent="0.2">
      <c r="A59" s="41">
        <v>30</v>
      </c>
      <c r="B59" s="14" t="s">
        <v>31</v>
      </c>
      <c r="C59" s="142" t="s">
        <v>209</v>
      </c>
      <c r="D59" s="83"/>
      <c r="E59" s="83">
        <v>21430</v>
      </c>
      <c r="F59" s="83">
        <v>9283</v>
      </c>
      <c r="G59" s="83">
        <v>6485</v>
      </c>
      <c r="H59" s="82">
        <f t="shared" si="0"/>
        <v>37198</v>
      </c>
      <c r="J59" s="95"/>
    </row>
    <row r="60" spans="1:10" x14ac:dyDescent="0.2">
      <c r="A60" s="41">
        <v>31</v>
      </c>
      <c r="B60" s="14" t="s">
        <v>32</v>
      </c>
      <c r="C60" s="142" t="s">
        <v>210</v>
      </c>
      <c r="D60" s="83"/>
      <c r="E60" s="83">
        <v>12322</v>
      </c>
      <c r="F60" s="83">
        <v>5337</v>
      </c>
      <c r="G60" s="83">
        <v>3729</v>
      </c>
      <c r="H60" s="82">
        <f t="shared" si="0"/>
        <v>21388</v>
      </c>
      <c r="J60" s="95"/>
    </row>
    <row r="61" spans="1:10" x14ac:dyDescent="0.2">
      <c r="A61" s="41">
        <v>32</v>
      </c>
      <c r="B61" s="14" t="s">
        <v>33</v>
      </c>
      <c r="C61" s="142" t="s">
        <v>211</v>
      </c>
      <c r="D61" s="83"/>
      <c r="E61" s="83">
        <v>86158</v>
      </c>
      <c r="F61" s="83">
        <v>37321</v>
      </c>
      <c r="G61" s="83">
        <v>26074</v>
      </c>
      <c r="H61" s="82">
        <f t="shared" si="0"/>
        <v>149553</v>
      </c>
      <c r="J61" s="95"/>
    </row>
    <row r="62" spans="1:10" x14ac:dyDescent="0.2">
      <c r="A62" s="41">
        <v>33</v>
      </c>
      <c r="B62" s="14" t="s">
        <v>34</v>
      </c>
      <c r="C62" s="142" t="s">
        <v>212</v>
      </c>
      <c r="D62" s="83"/>
      <c r="E62" s="83">
        <v>13549</v>
      </c>
      <c r="F62" s="83">
        <v>5869</v>
      </c>
      <c r="G62" s="83">
        <v>4100</v>
      </c>
      <c r="H62" s="82">
        <f t="shared" si="0"/>
        <v>23518</v>
      </c>
      <c r="J62" s="95"/>
    </row>
    <row r="63" spans="1:10" x14ac:dyDescent="0.2">
      <c r="A63" s="41">
        <v>34</v>
      </c>
      <c r="B63" s="14" t="s">
        <v>35</v>
      </c>
      <c r="C63" s="142" t="s">
        <v>213</v>
      </c>
      <c r="D63" s="83"/>
      <c r="E63" s="83">
        <v>67037</v>
      </c>
      <c r="F63" s="83">
        <v>29038</v>
      </c>
      <c r="G63" s="83">
        <v>20288</v>
      </c>
      <c r="H63" s="82">
        <f t="shared" si="0"/>
        <v>116363</v>
      </c>
      <c r="J63" s="95"/>
    </row>
    <row r="64" spans="1:10" x14ac:dyDescent="0.2">
      <c r="A64" s="41">
        <v>35</v>
      </c>
      <c r="B64" s="14" t="s">
        <v>36</v>
      </c>
      <c r="C64" s="142" t="s">
        <v>214</v>
      </c>
      <c r="D64" s="83"/>
      <c r="E64" s="83">
        <v>19750</v>
      </c>
      <c r="F64" s="83">
        <v>8555</v>
      </c>
      <c r="G64" s="83">
        <v>5977</v>
      </c>
      <c r="H64" s="82">
        <f t="shared" si="0"/>
        <v>34282</v>
      </c>
      <c r="J64" s="95"/>
    </row>
    <row r="65" spans="1:10" x14ac:dyDescent="0.2">
      <c r="A65" s="41">
        <v>36</v>
      </c>
      <c r="B65" s="14" t="s">
        <v>37</v>
      </c>
      <c r="C65" s="142" t="s">
        <v>215</v>
      </c>
      <c r="D65" s="83"/>
      <c r="E65" s="83">
        <v>90745</v>
      </c>
      <c r="F65" s="83">
        <v>39307</v>
      </c>
      <c r="G65" s="83">
        <v>27462</v>
      </c>
      <c r="H65" s="82">
        <f t="shared" si="0"/>
        <v>157514</v>
      </c>
      <c r="J65" s="95"/>
    </row>
    <row r="66" spans="1:10" x14ac:dyDescent="0.2">
      <c r="A66" s="41">
        <v>37</v>
      </c>
      <c r="B66" s="14" t="s">
        <v>38</v>
      </c>
      <c r="C66" s="142" t="s">
        <v>216</v>
      </c>
      <c r="D66" s="83"/>
      <c r="E66" s="83">
        <v>4764</v>
      </c>
      <c r="F66" s="83">
        <v>2063</v>
      </c>
      <c r="G66" s="83">
        <v>1442</v>
      </c>
      <c r="H66" s="82">
        <f t="shared" si="0"/>
        <v>8269</v>
      </c>
      <c r="J66" s="95"/>
    </row>
    <row r="67" spans="1:10" x14ac:dyDescent="0.2">
      <c r="A67" s="41">
        <v>38</v>
      </c>
      <c r="B67" s="14" t="s">
        <v>39</v>
      </c>
      <c r="C67" s="142" t="s">
        <v>217</v>
      </c>
      <c r="D67" s="83"/>
      <c r="E67" s="83">
        <v>12451</v>
      </c>
      <c r="F67" s="83">
        <v>5393</v>
      </c>
      <c r="G67" s="83">
        <v>3768</v>
      </c>
      <c r="H67" s="82">
        <f t="shared" si="0"/>
        <v>21612</v>
      </c>
      <c r="J67" s="95"/>
    </row>
    <row r="68" spans="1:10" x14ac:dyDescent="0.2">
      <c r="A68" s="41">
        <v>39</v>
      </c>
      <c r="B68" s="20" t="s">
        <v>40</v>
      </c>
      <c r="C68" s="42" t="s">
        <v>218</v>
      </c>
      <c r="D68" s="83"/>
      <c r="E68" s="83">
        <v>13808</v>
      </c>
      <c r="F68" s="83">
        <v>5981</v>
      </c>
      <c r="G68" s="83">
        <v>4179</v>
      </c>
      <c r="H68" s="82">
        <f t="shared" si="0"/>
        <v>23968</v>
      </c>
      <c r="J68" s="95"/>
    </row>
    <row r="69" spans="1:10" x14ac:dyDescent="0.2">
      <c r="A69" s="41">
        <v>40</v>
      </c>
      <c r="B69" s="14" t="s">
        <v>41</v>
      </c>
      <c r="C69" s="142" t="s">
        <v>219</v>
      </c>
      <c r="D69" s="83"/>
      <c r="E69" s="83">
        <v>10577</v>
      </c>
      <c r="F69" s="83">
        <v>4582</v>
      </c>
      <c r="G69" s="83">
        <v>3201</v>
      </c>
      <c r="H69" s="82">
        <f t="shared" si="0"/>
        <v>18360</v>
      </c>
      <c r="J69" s="95"/>
    </row>
    <row r="70" spans="1:10" x14ac:dyDescent="0.2">
      <c r="A70" s="41">
        <v>41</v>
      </c>
      <c r="B70" s="14" t="s">
        <v>42</v>
      </c>
      <c r="C70" s="142" t="s">
        <v>220</v>
      </c>
      <c r="D70" s="83"/>
      <c r="E70" s="83">
        <v>122915</v>
      </c>
      <c r="F70" s="83">
        <v>53242</v>
      </c>
      <c r="G70" s="83">
        <v>37198</v>
      </c>
      <c r="H70" s="82">
        <f t="shared" si="0"/>
        <v>213355</v>
      </c>
      <c r="J70" s="95"/>
    </row>
    <row r="71" spans="1:10" x14ac:dyDescent="0.2">
      <c r="A71" s="41">
        <v>42</v>
      </c>
      <c r="B71" s="14" t="s">
        <v>43</v>
      </c>
      <c r="C71" s="142" t="s">
        <v>221</v>
      </c>
      <c r="D71" s="83"/>
      <c r="E71" s="83">
        <v>9803</v>
      </c>
      <c r="F71" s="83">
        <v>4246</v>
      </c>
      <c r="G71" s="83">
        <v>2967</v>
      </c>
      <c r="H71" s="82">
        <f t="shared" si="0"/>
        <v>17016</v>
      </c>
      <c r="J71" s="95"/>
    </row>
    <row r="72" spans="1:10" x14ac:dyDescent="0.2">
      <c r="A72" s="41">
        <v>43</v>
      </c>
      <c r="B72" s="14" t="s">
        <v>44</v>
      </c>
      <c r="C72" s="142" t="s">
        <v>222</v>
      </c>
      <c r="D72" s="83"/>
      <c r="E72" s="83">
        <v>48885</v>
      </c>
      <c r="F72" s="83">
        <v>21175</v>
      </c>
      <c r="G72" s="83">
        <v>14794</v>
      </c>
      <c r="H72" s="82">
        <f t="shared" si="0"/>
        <v>84854</v>
      </c>
      <c r="J72" s="95"/>
    </row>
    <row r="73" spans="1:10" x14ac:dyDescent="0.2">
      <c r="A73" s="41">
        <v>44</v>
      </c>
      <c r="B73" s="14" t="s">
        <v>45</v>
      </c>
      <c r="C73" s="142" t="s">
        <v>223</v>
      </c>
      <c r="D73" s="83"/>
      <c r="E73" s="83">
        <v>33251</v>
      </c>
      <c r="F73" s="83">
        <v>14403</v>
      </c>
      <c r="G73" s="83">
        <v>10063</v>
      </c>
      <c r="H73" s="82">
        <f t="shared" si="0"/>
        <v>57717</v>
      </c>
      <c r="J73" s="95"/>
    </row>
    <row r="74" spans="1:10" x14ac:dyDescent="0.2">
      <c r="A74" s="41">
        <v>45</v>
      </c>
      <c r="B74" s="14" t="s">
        <v>46</v>
      </c>
      <c r="C74" s="142" t="s">
        <v>224</v>
      </c>
      <c r="D74" s="83"/>
      <c r="E74" s="83">
        <v>44298</v>
      </c>
      <c r="F74" s="83">
        <v>19188</v>
      </c>
      <c r="G74" s="83">
        <v>13406</v>
      </c>
      <c r="H74" s="82">
        <f t="shared" si="0"/>
        <v>76892</v>
      </c>
      <c r="J74" s="95"/>
    </row>
    <row r="75" spans="1:10" x14ac:dyDescent="0.2">
      <c r="A75" s="41">
        <v>46</v>
      </c>
      <c r="B75" s="14" t="s">
        <v>47</v>
      </c>
      <c r="C75" s="142" t="s">
        <v>225</v>
      </c>
      <c r="D75" s="83"/>
      <c r="E75" s="83">
        <v>5797</v>
      </c>
      <c r="F75" s="83">
        <v>2511</v>
      </c>
      <c r="G75" s="83">
        <v>1754</v>
      </c>
      <c r="H75" s="82">
        <f t="shared" si="0"/>
        <v>10062</v>
      </c>
      <c r="J75" s="95"/>
    </row>
    <row r="76" spans="1:10" x14ac:dyDescent="0.2">
      <c r="A76" s="41">
        <v>47</v>
      </c>
      <c r="B76" s="14" t="s">
        <v>48</v>
      </c>
      <c r="C76" s="142" t="s">
        <v>226</v>
      </c>
      <c r="D76" s="83"/>
      <c r="E76" s="83">
        <v>18911</v>
      </c>
      <c r="F76" s="83">
        <v>8191</v>
      </c>
      <c r="G76" s="83">
        <v>5723</v>
      </c>
      <c r="H76" s="82">
        <f t="shared" si="0"/>
        <v>32825</v>
      </c>
      <c r="J76" s="95"/>
    </row>
    <row r="77" spans="1:10" x14ac:dyDescent="0.2">
      <c r="A77" s="42">
        <v>48</v>
      </c>
      <c r="B77" s="20" t="s">
        <v>49</v>
      </c>
      <c r="C77" s="42" t="s">
        <v>227</v>
      </c>
      <c r="D77" s="83"/>
      <c r="E77" s="83">
        <v>6960</v>
      </c>
      <c r="F77" s="83">
        <v>3015</v>
      </c>
      <c r="G77" s="83">
        <v>2106</v>
      </c>
      <c r="H77" s="82">
        <f t="shared" si="0"/>
        <v>12081</v>
      </c>
      <c r="J77" s="95"/>
    </row>
    <row r="78" spans="1:10" x14ac:dyDescent="0.2">
      <c r="A78" s="42">
        <v>49</v>
      </c>
      <c r="B78" s="20" t="s">
        <v>50</v>
      </c>
      <c r="C78" s="42" t="s">
        <v>228</v>
      </c>
      <c r="D78" s="83"/>
      <c r="E78" s="83">
        <v>40616</v>
      </c>
      <c r="F78" s="83">
        <v>17593</v>
      </c>
      <c r="G78" s="83">
        <v>12292</v>
      </c>
      <c r="H78" s="82">
        <f t="shared" si="0"/>
        <v>70501</v>
      </c>
      <c r="J78" s="95"/>
    </row>
    <row r="79" spans="1:10" x14ac:dyDescent="0.2">
      <c r="A79" s="42">
        <v>50</v>
      </c>
      <c r="B79" s="20" t="s">
        <v>51</v>
      </c>
      <c r="C79" s="42" t="s">
        <v>229</v>
      </c>
      <c r="D79" s="83"/>
      <c r="E79" s="83">
        <v>22658</v>
      </c>
      <c r="F79" s="83">
        <v>9815</v>
      </c>
      <c r="G79" s="83">
        <v>6857</v>
      </c>
      <c r="H79" s="82">
        <f t="shared" si="0"/>
        <v>39330</v>
      </c>
      <c r="J79" s="95"/>
    </row>
    <row r="80" spans="1:10" x14ac:dyDescent="0.2">
      <c r="A80" s="42">
        <v>51</v>
      </c>
      <c r="B80" s="20" t="s">
        <v>52</v>
      </c>
      <c r="C80" s="42" t="s">
        <v>230</v>
      </c>
      <c r="D80" s="83"/>
      <c r="E80" s="83">
        <v>44621</v>
      </c>
      <c r="F80" s="83">
        <v>19328</v>
      </c>
      <c r="G80" s="83">
        <v>13504</v>
      </c>
      <c r="H80" s="82">
        <f t="shared" si="0"/>
        <v>77453</v>
      </c>
      <c r="J80" s="95"/>
    </row>
    <row r="81" spans="1:10" x14ac:dyDescent="0.2">
      <c r="A81" s="42">
        <v>52</v>
      </c>
      <c r="B81" s="20" t="s">
        <v>53</v>
      </c>
      <c r="C81" s="42" t="s">
        <v>231</v>
      </c>
      <c r="D81" s="83"/>
      <c r="E81" s="83">
        <v>5539</v>
      </c>
      <c r="F81" s="83">
        <v>2399</v>
      </c>
      <c r="G81" s="83">
        <v>1676</v>
      </c>
      <c r="H81" s="82">
        <f t="shared" si="0"/>
        <v>9614</v>
      </c>
      <c r="J81" s="95"/>
    </row>
    <row r="82" spans="1:10" x14ac:dyDescent="0.2">
      <c r="A82" s="42">
        <v>53</v>
      </c>
      <c r="B82" s="20" t="s">
        <v>54</v>
      </c>
      <c r="C82" s="42" t="s">
        <v>232</v>
      </c>
      <c r="D82" s="83"/>
      <c r="E82" s="83">
        <v>10900</v>
      </c>
      <c r="F82" s="83">
        <v>4722</v>
      </c>
      <c r="G82" s="83">
        <v>3299</v>
      </c>
      <c r="H82" s="82">
        <f t="shared" si="0"/>
        <v>18921</v>
      </c>
      <c r="J82" s="95"/>
    </row>
    <row r="83" spans="1:10" x14ac:dyDescent="0.2">
      <c r="A83" s="42">
        <v>54</v>
      </c>
      <c r="B83" s="20" t="s">
        <v>55</v>
      </c>
      <c r="C83" s="42" t="s">
        <v>233</v>
      </c>
      <c r="D83" s="83"/>
      <c r="E83" s="83">
        <v>18846</v>
      </c>
      <c r="F83" s="83">
        <v>8163</v>
      </c>
      <c r="G83" s="83">
        <v>5703</v>
      </c>
      <c r="H83" s="82">
        <f t="shared" si="0"/>
        <v>32712</v>
      </c>
      <c r="J83" s="95"/>
    </row>
    <row r="84" spans="1:10" x14ac:dyDescent="0.2">
      <c r="A84" s="42">
        <v>55</v>
      </c>
      <c r="B84" s="20" t="s">
        <v>56</v>
      </c>
      <c r="C84" s="42" t="s">
        <v>234</v>
      </c>
      <c r="D84" s="83"/>
      <c r="E84" s="83">
        <v>25435</v>
      </c>
      <c r="F84" s="83">
        <v>11018</v>
      </c>
      <c r="G84" s="83">
        <v>7697</v>
      </c>
      <c r="H84" s="82">
        <f t="shared" si="0"/>
        <v>44150</v>
      </c>
      <c r="J84" s="95"/>
    </row>
    <row r="85" spans="1:10" x14ac:dyDescent="0.2">
      <c r="A85" s="42">
        <v>56</v>
      </c>
      <c r="B85" s="20" t="s">
        <v>57</v>
      </c>
      <c r="C85" s="42" t="s">
        <v>235</v>
      </c>
      <c r="D85" s="83"/>
      <c r="E85" s="83">
        <v>26016</v>
      </c>
      <c r="F85" s="83">
        <v>11269</v>
      </c>
      <c r="G85" s="83">
        <v>7873</v>
      </c>
      <c r="H85" s="82">
        <f t="shared" si="0"/>
        <v>45158</v>
      </c>
      <c r="J85" s="95"/>
    </row>
    <row r="86" spans="1:10" x14ac:dyDescent="0.2">
      <c r="A86" s="42">
        <v>57</v>
      </c>
      <c r="B86" s="20" t="s">
        <v>58</v>
      </c>
      <c r="C86" s="42" t="s">
        <v>236</v>
      </c>
      <c r="D86" s="83"/>
      <c r="E86" s="83">
        <v>16392</v>
      </c>
      <c r="F86" s="83">
        <v>7100</v>
      </c>
      <c r="G86" s="83">
        <v>4961</v>
      </c>
      <c r="H86" s="82">
        <f t="shared" si="0"/>
        <v>28453</v>
      </c>
      <c r="J86" s="95"/>
    </row>
    <row r="87" spans="1:10" x14ac:dyDescent="0.2">
      <c r="A87" s="42">
        <v>58</v>
      </c>
      <c r="B87" s="20" t="s">
        <v>59</v>
      </c>
      <c r="C87" s="42" t="s">
        <v>237</v>
      </c>
      <c r="D87" s="83"/>
      <c r="E87" s="83">
        <v>13419</v>
      </c>
      <c r="F87" s="83">
        <v>5813</v>
      </c>
      <c r="G87" s="83">
        <v>4061</v>
      </c>
      <c r="H87" s="82">
        <f t="shared" si="0"/>
        <v>23293</v>
      </c>
      <c r="J87" s="95"/>
    </row>
    <row r="88" spans="1:10" x14ac:dyDescent="0.2">
      <c r="A88" s="42">
        <v>59</v>
      </c>
      <c r="B88" s="20" t="s">
        <v>60</v>
      </c>
      <c r="C88" s="42" t="s">
        <v>238</v>
      </c>
      <c r="D88" s="83"/>
      <c r="E88" s="83">
        <v>32864</v>
      </c>
      <c r="F88" s="83">
        <v>14236</v>
      </c>
      <c r="G88" s="83">
        <v>9946</v>
      </c>
      <c r="H88" s="82">
        <f t="shared" si="0"/>
        <v>57046</v>
      </c>
      <c r="J88" s="95"/>
    </row>
    <row r="89" spans="1:10" x14ac:dyDescent="0.2">
      <c r="A89" s="42">
        <v>60</v>
      </c>
      <c r="B89" s="20" t="s">
        <v>61</v>
      </c>
      <c r="C89" s="42" t="s">
        <v>239</v>
      </c>
      <c r="D89" s="83"/>
      <c r="E89" s="83">
        <v>143003</v>
      </c>
      <c r="F89" s="83">
        <v>61944</v>
      </c>
      <c r="G89" s="83">
        <v>43278</v>
      </c>
      <c r="H89" s="82">
        <f t="shared" si="0"/>
        <v>248225</v>
      </c>
      <c r="J89" s="95"/>
    </row>
    <row r="90" spans="1:10" x14ac:dyDescent="0.2">
      <c r="A90" s="42">
        <v>61</v>
      </c>
      <c r="B90" s="20" t="s">
        <v>62</v>
      </c>
      <c r="C90" s="42" t="s">
        <v>240</v>
      </c>
      <c r="D90" s="83"/>
      <c r="E90" s="83">
        <v>18588</v>
      </c>
      <c r="F90" s="83">
        <v>8052</v>
      </c>
      <c r="G90" s="83">
        <v>5625</v>
      </c>
      <c r="H90" s="82">
        <f t="shared" si="0"/>
        <v>32265</v>
      </c>
      <c r="J90" s="95"/>
    </row>
    <row r="91" spans="1:10" x14ac:dyDescent="0.2">
      <c r="A91" s="42">
        <v>62</v>
      </c>
      <c r="B91" s="20" t="s">
        <v>63</v>
      </c>
      <c r="C91" s="42" t="s">
        <v>241</v>
      </c>
      <c r="D91" s="83"/>
      <c r="E91" s="83">
        <v>12903</v>
      </c>
      <c r="F91" s="83">
        <v>5589</v>
      </c>
      <c r="G91" s="83">
        <v>3905</v>
      </c>
      <c r="H91" s="82">
        <f t="shared" si="0"/>
        <v>22397</v>
      </c>
      <c r="J91" s="95"/>
    </row>
    <row r="92" spans="1:10" x14ac:dyDescent="0.2">
      <c r="A92" s="42">
        <v>63</v>
      </c>
      <c r="B92" s="20" t="s">
        <v>64</v>
      </c>
      <c r="C92" s="42" t="s">
        <v>242</v>
      </c>
      <c r="D92" s="83"/>
      <c r="E92" s="83">
        <v>18200</v>
      </c>
      <c r="F92" s="83">
        <v>7884</v>
      </c>
      <c r="G92" s="83">
        <v>5508</v>
      </c>
      <c r="H92" s="82">
        <f t="shared" si="0"/>
        <v>31592</v>
      </c>
      <c r="J92" s="95"/>
    </row>
    <row r="93" spans="1:10" x14ac:dyDescent="0.2">
      <c r="A93" s="42">
        <v>64</v>
      </c>
      <c r="B93" s="20" t="s">
        <v>65</v>
      </c>
      <c r="C93" s="42" t="s">
        <v>243</v>
      </c>
      <c r="D93" s="83"/>
      <c r="E93" s="83">
        <v>12322</v>
      </c>
      <c r="F93" s="83">
        <v>5337</v>
      </c>
      <c r="G93" s="83">
        <v>3729</v>
      </c>
      <c r="H93" s="82">
        <f t="shared" si="0"/>
        <v>21388</v>
      </c>
      <c r="J93" s="95"/>
    </row>
    <row r="94" spans="1:10" x14ac:dyDescent="0.2">
      <c r="A94" s="42">
        <v>65</v>
      </c>
      <c r="B94" s="20" t="s">
        <v>66</v>
      </c>
      <c r="C94" s="42" t="s">
        <v>244</v>
      </c>
      <c r="D94" s="83"/>
      <c r="E94" s="83">
        <v>86287</v>
      </c>
      <c r="F94" s="83">
        <v>37376</v>
      </c>
      <c r="G94" s="83">
        <v>26113</v>
      </c>
      <c r="H94" s="82">
        <f t="shared" si="0"/>
        <v>149776</v>
      </c>
      <c r="J94" s="95"/>
    </row>
    <row r="95" spans="1:10" x14ac:dyDescent="0.2">
      <c r="A95" s="42">
        <v>66</v>
      </c>
      <c r="B95" s="20" t="s">
        <v>67</v>
      </c>
      <c r="C95" s="42" t="s">
        <v>245</v>
      </c>
      <c r="D95" s="83"/>
      <c r="E95" s="83">
        <v>5476</v>
      </c>
      <c r="F95" s="83">
        <v>2378</v>
      </c>
      <c r="G95" s="83">
        <v>1657</v>
      </c>
      <c r="H95" s="82">
        <f t="shared" ref="H95:H129" si="1">SUM(D95:G95)</f>
        <v>9511</v>
      </c>
      <c r="J95" s="95"/>
    </row>
    <row r="96" spans="1:10" x14ac:dyDescent="0.2">
      <c r="A96" s="42">
        <v>67</v>
      </c>
      <c r="B96" s="20" t="s">
        <v>68</v>
      </c>
      <c r="C96" s="42" t="s">
        <v>246</v>
      </c>
      <c r="D96" s="83"/>
      <c r="E96" s="83">
        <v>49337</v>
      </c>
      <c r="F96" s="83">
        <v>21371</v>
      </c>
      <c r="G96" s="83">
        <v>14931</v>
      </c>
      <c r="H96" s="82">
        <f t="shared" si="1"/>
        <v>85639</v>
      </c>
      <c r="J96" s="95"/>
    </row>
    <row r="97" spans="1:10" x14ac:dyDescent="0.2">
      <c r="A97" s="42">
        <v>68</v>
      </c>
      <c r="B97" s="20" t="s">
        <v>69</v>
      </c>
      <c r="C97" s="42" t="s">
        <v>247</v>
      </c>
      <c r="D97" s="83"/>
      <c r="E97" s="83">
        <v>26404</v>
      </c>
      <c r="F97" s="83">
        <v>11437</v>
      </c>
      <c r="G97" s="83">
        <v>7991</v>
      </c>
      <c r="H97" s="82">
        <f t="shared" si="1"/>
        <v>45832</v>
      </c>
      <c r="J97" s="95"/>
    </row>
    <row r="98" spans="1:10" x14ac:dyDescent="0.2">
      <c r="A98" s="42">
        <v>69</v>
      </c>
      <c r="B98" s="20" t="s">
        <v>70</v>
      </c>
      <c r="C98" s="42" t="s">
        <v>248</v>
      </c>
      <c r="D98" s="83"/>
      <c r="E98" s="83">
        <v>7735</v>
      </c>
      <c r="F98" s="83">
        <v>3351</v>
      </c>
      <c r="G98" s="83">
        <v>2341</v>
      </c>
      <c r="H98" s="82">
        <f t="shared" si="1"/>
        <v>13427</v>
      </c>
      <c r="J98" s="95"/>
    </row>
    <row r="99" spans="1:10" x14ac:dyDescent="0.2">
      <c r="A99" s="42">
        <v>70</v>
      </c>
      <c r="B99" s="20" t="s">
        <v>71</v>
      </c>
      <c r="C99" s="42" t="s">
        <v>249</v>
      </c>
      <c r="D99" s="83"/>
      <c r="E99" s="83">
        <v>9027</v>
      </c>
      <c r="F99" s="83">
        <v>3910</v>
      </c>
      <c r="G99" s="83">
        <v>2732</v>
      </c>
      <c r="H99" s="82">
        <f t="shared" si="1"/>
        <v>15669</v>
      </c>
      <c r="J99" s="95"/>
    </row>
    <row r="100" spans="1:10" x14ac:dyDescent="0.2">
      <c r="A100" s="42">
        <v>71</v>
      </c>
      <c r="B100" s="20" t="s">
        <v>72</v>
      </c>
      <c r="C100" s="42" t="s">
        <v>250</v>
      </c>
      <c r="D100" s="83"/>
      <c r="E100" s="83">
        <v>20978</v>
      </c>
      <c r="F100" s="83">
        <v>9087</v>
      </c>
      <c r="G100" s="83">
        <v>6349</v>
      </c>
      <c r="H100" s="82">
        <f t="shared" si="1"/>
        <v>36414</v>
      </c>
      <c r="J100" s="95"/>
    </row>
    <row r="101" spans="1:10" x14ac:dyDescent="0.2">
      <c r="A101" s="42">
        <v>72</v>
      </c>
      <c r="B101" s="20" t="s">
        <v>73</v>
      </c>
      <c r="C101" s="42" t="s">
        <v>251</v>
      </c>
      <c r="D101" s="83"/>
      <c r="E101" s="83">
        <v>6249</v>
      </c>
      <c r="F101" s="83">
        <v>2707</v>
      </c>
      <c r="G101" s="83">
        <v>1891</v>
      </c>
      <c r="H101" s="82">
        <f t="shared" si="1"/>
        <v>10847</v>
      </c>
      <c r="J101" s="95"/>
    </row>
    <row r="102" spans="1:10" x14ac:dyDescent="0.2">
      <c r="A102" s="42">
        <v>73</v>
      </c>
      <c r="B102" s="20" t="s">
        <v>74</v>
      </c>
      <c r="C102" s="42" t="s">
        <v>252</v>
      </c>
      <c r="D102" s="83"/>
      <c r="E102" s="83">
        <v>26534</v>
      </c>
      <c r="F102" s="83">
        <v>11493</v>
      </c>
      <c r="G102" s="83">
        <v>8030</v>
      </c>
      <c r="H102" s="82">
        <f t="shared" si="1"/>
        <v>46057</v>
      </c>
      <c r="J102" s="95"/>
    </row>
    <row r="103" spans="1:10" x14ac:dyDescent="0.2">
      <c r="A103" s="42">
        <v>74</v>
      </c>
      <c r="B103" s="20" t="s">
        <v>75</v>
      </c>
      <c r="C103" s="42" t="s">
        <v>253</v>
      </c>
      <c r="D103" s="83"/>
      <c r="E103" s="83">
        <v>47786</v>
      </c>
      <c r="F103" s="83">
        <v>20699</v>
      </c>
      <c r="G103" s="83">
        <v>14462</v>
      </c>
      <c r="H103" s="82">
        <f t="shared" si="1"/>
        <v>82947</v>
      </c>
      <c r="J103" s="95"/>
    </row>
    <row r="104" spans="1:10" x14ac:dyDescent="0.2">
      <c r="A104" s="42">
        <v>75</v>
      </c>
      <c r="B104" s="20" t="s">
        <v>76</v>
      </c>
      <c r="C104" s="42" t="s">
        <v>254</v>
      </c>
      <c r="D104" s="83"/>
      <c r="E104" s="83">
        <v>15874</v>
      </c>
      <c r="F104" s="83">
        <v>6876</v>
      </c>
      <c r="G104" s="83">
        <v>4804</v>
      </c>
      <c r="H104" s="82">
        <f t="shared" si="1"/>
        <v>27554</v>
      </c>
      <c r="J104" s="95"/>
    </row>
    <row r="105" spans="1:10" x14ac:dyDescent="0.2">
      <c r="A105" s="42">
        <v>76</v>
      </c>
      <c r="B105" s="20" t="s">
        <v>77</v>
      </c>
      <c r="C105" s="42" t="s">
        <v>255</v>
      </c>
      <c r="D105" s="83"/>
      <c r="E105" s="83">
        <v>44621</v>
      </c>
      <c r="F105" s="83">
        <v>19328</v>
      </c>
      <c r="G105" s="83">
        <v>13504</v>
      </c>
      <c r="H105" s="82">
        <f t="shared" si="1"/>
        <v>77453</v>
      </c>
      <c r="J105" s="95"/>
    </row>
    <row r="106" spans="1:10" x14ac:dyDescent="0.2">
      <c r="A106" s="42">
        <v>77</v>
      </c>
      <c r="B106" s="20" t="s">
        <v>78</v>
      </c>
      <c r="C106" s="42" t="s">
        <v>256</v>
      </c>
      <c r="D106" s="83"/>
      <c r="E106" s="83">
        <v>21043</v>
      </c>
      <c r="F106" s="83">
        <v>9115</v>
      </c>
      <c r="G106" s="83">
        <v>6368</v>
      </c>
      <c r="H106" s="82">
        <f t="shared" si="1"/>
        <v>36526</v>
      </c>
      <c r="J106" s="95"/>
    </row>
    <row r="107" spans="1:10" x14ac:dyDescent="0.2">
      <c r="A107" s="42">
        <v>78</v>
      </c>
      <c r="B107" s="20" t="s">
        <v>79</v>
      </c>
      <c r="C107" s="42" t="s">
        <v>257</v>
      </c>
      <c r="D107" s="83"/>
      <c r="E107" s="83">
        <v>91907</v>
      </c>
      <c r="F107" s="83">
        <v>39811</v>
      </c>
      <c r="G107" s="83">
        <v>27814</v>
      </c>
      <c r="H107" s="82">
        <f t="shared" si="1"/>
        <v>159532</v>
      </c>
      <c r="J107" s="95"/>
    </row>
    <row r="108" spans="1:10" x14ac:dyDescent="0.2">
      <c r="A108" s="42">
        <v>79</v>
      </c>
      <c r="B108" s="20" t="s">
        <v>80</v>
      </c>
      <c r="C108" s="42" t="s">
        <v>258</v>
      </c>
      <c r="D108" s="83"/>
      <c r="E108" s="83">
        <v>41843</v>
      </c>
      <c r="F108" s="83">
        <v>18125</v>
      </c>
      <c r="G108" s="83">
        <v>12663</v>
      </c>
      <c r="H108" s="82">
        <f t="shared" si="1"/>
        <v>72631</v>
      </c>
      <c r="J108" s="95"/>
    </row>
    <row r="109" spans="1:10" x14ac:dyDescent="0.2">
      <c r="A109" s="42">
        <v>80</v>
      </c>
      <c r="B109" s="20" t="s">
        <v>81</v>
      </c>
      <c r="C109" s="42" t="s">
        <v>259</v>
      </c>
      <c r="D109" s="83"/>
      <c r="E109" s="83">
        <v>56313</v>
      </c>
      <c r="F109" s="83">
        <v>24393</v>
      </c>
      <c r="G109" s="83">
        <v>17042</v>
      </c>
      <c r="H109" s="82">
        <f t="shared" si="1"/>
        <v>97748</v>
      </c>
      <c r="J109" s="95"/>
    </row>
    <row r="110" spans="1:10" x14ac:dyDescent="0.2">
      <c r="A110" s="42">
        <v>81</v>
      </c>
      <c r="B110" s="20" t="s">
        <v>82</v>
      </c>
      <c r="C110" s="42" t="s">
        <v>260</v>
      </c>
      <c r="D110" s="83"/>
      <c r="E110" s="83">
        <v>40163</v>
      </c>
      <c r="F110" s="83">
        <v>17397</v>
      </c>
      <c r="G110" s="83">
        <v>12155</v>
      </c>
      <c r="H110" s="82">
        <f t="shared" si="1"/>
        <v>69715</v>
      </c>
      <c r="J110" s="95"/>
    </row>
    <row r="111" spans="1:10" x14ac:dyDescent="0.2">
      <c r="A111" s="42">
        <v>82</v>
      </c>
      <c r="B111" s="20" t="s">
        <v>83</v>
      </c>
      <c r="C111" s="42" t="s">
        <v>261</v>
      </c>
      <c r="D111" s="83"/>
      <c r="E111" s="83">
        <v>31508</v>
      </c>
      <c r="F111" s="83">
        <v>13648</v>
      </c>
      <c r="G111" s="83">
        <v>9535</v>
      </c>
      <c r="H111" s="82">
        <f t="shared" si="1"/>
        <v>54691</v>
      </c>
      <c r="J111" s="95"/>
    </row>
    <row r="112" spans="1:10" x14ac:dyDescent="0.2">
      <c r="A112" s="42">
        <v>83</v>
      </c>
      <c r="B112" s="20" t="s">
        <v>84</v>
      </c>
      <c r="C112" s="42" t="s">
        <v>262</v>
      </c>
      <c r="D112" s="83"/>
      <c r="E112" s="83">
        <v>24789</v>
      </c>
      <c r="F112" s="83">
        <v>10738</v>
      </c>
      <c r="G112" s="83">
        <v>7502</v>
      </c>
      <c r="H112" s="82">
        <f t="shared" si="1"/>
        <v>43029</v>
      </c>
      <c r="J112" s="95"/>
    </row>
    <row r="113" spans="1:10" x14ac:dyDescent="0.2">
      <c r="A113" s="42">
        <v>84</v>
      </c>
      <c r="B113" s="20" t="s">
        <v>85</v>
      </c>
      <c r="C113" s="42" t="s">
        <v>263</v>
      </c>
      <c r="D113" s="83"/>
      <c r="E113" s="83">
        <v>11223</v>
      </c>
      <c r="F113" s="83">
        <v>4861</v>
      </c>
      <c r="G113" s="83">
        <v>3396</v>
      </c>
      <c r="H113" s="82">
        <f t="shared" si="1"/>
        <v>19480</v>
      </c>
      <c r="J113" s="95"/>
    </row>
    <row r="114" spans="1:10" x14ac:dyDescent="0.2">
      <c r="A114" s="42">
        <v>85</v>
      </c>
      <c r="B114" s="20" t="s">
        <v>86</v>
      </c>
      <c r="C114" s="42" t="s">
        <v>264</v>
      </c>
      <c r="D114" s="83"/>
      <c r="E114" s="83">
        <v>27761</v>
      </c>
      <c r="F114" s="83">
        <v>12025</v>
      </c>
      <c r="G114" s="83">
        <v>8401</v>
      </c>
      <c r="H114" s="82">
        <f t="shared" si="1"/>
        <v>48187</v>
      </c>
      <c r="J114" s="95"/>
    </row>
    <row r="115" spans="1:10" x14ac:dyDescent="0.2">
      <c r="A115" s="42">
        <v>86</v>
      </c>
      <c r="B115" s="20" t="s">
        <v>87</v>
      </c>
      <c r="C115" s="42" t="s">
        <v>265</v>
      </c>
      <c r="D115" s="83"/>
      <c r="E115" s="83">
        <v>30990</v>
      </c>
      <c r="F115" s="83">
        <v>13424</v>
      </c>
      <c r="G115" s="83">
        <v>9379</v>
      </c>
      <c r="H115" s="82">
        <f t="shared" si="1"/>
        <v>53793</v>
      </c>
      <c r="J115" s="95"/>
    </row>
    <row r="116" spans="1:10" x14ac:dyDescent="0.2">
      <c r="A116" s="42">
        <v>87</v>
      </c>
      <c r="B116" s="20" t="s">
        <v>88</v>
      </c>
      <c r="C116" s="42" t="s">
        <v>266</v>
      </c>
      <c r="D116" s="83"/>
      <c r="E116" s="83">
        <v>17166</v>
      </c>
      <c r="F116" s="83">
        <v>7436</v>
      </c>
      <c r="G116" s="83">
        <v>5195</v>
      </c>
      <c r="H116" s="82">
        <f t="shared" si="1"/>
        <v>29797</v>
      </c>
      <c r="J116" s="95"/>
    </row>
    <row r="117" spans="1:10" x14ac:dyDescent="0.2">
      <c r="A117" s="42">
        <v>88</v>
      </c>
      <c r="B117" s="20" t="s">
        <v>89</v>
      </c>
      <c r="C117" s="42" t="s">
        <v>267</v>
      </c>
      <c r="D117" s="83"/>
      <c r="E117" s="83">
        <v>15746</v>
      </c>
      <c r="F117" s="83">
        <v>6820</v>
      </c>
      <c r="G117" s="83">
        <v>4765</v>
      </c>
      <c r="H117" s="82">
        <f t="shared" si="1"/>
        <v>27331</v>
      </c>
      <c r="J117" s="95"/>
    </row>
    <row r="118" spans="1:10" x14ac:dyDescent="0.2">
      <c r="A118" s="42">
        <v>89</v>
      </c>
      <c r="B118" s="20" t="s">
        <v>90</v>
      </c>
      <c r="C118" s="42" t="s">
        <v>268</v>
      </c>
      <c r="D118" s="83"/>
      <c r="E118" s="83">
        <v>5926</v>
      </c>
      <c r="F118" s="83">
        <v>2567</v>
      </c>
      <c r="G118" s="83">
        <v>1793</v>
      </c>
      <c r="H118" s="82">
        <f t="shared" si="1"/>
        <v>10286</v>
      </c>
      <c r="J118" s="95"/>
    </row>
    <row r="119" spans="1:10" x14ac:dyDescent="0.2">
      <c r="A119" s="42">
        <v>90</v>
      </c>
      <c r="B119" s="20" t="s">
        <v>91</v>
      </c>
      <c r="C119" s="42" t="s">
        <v>269</v>
      </c>
      <c r="D119" s="83"/>
      <c r="E119" s="83">
        <v>39582</v>
      </c>
      <c r="F119" s="83">
        <v>17146</v>
      </c>
      <c r="G119" s="83">
        <v>11979</v>
      </c>
      <c r="H119" s="82">
        <f t="shared" si="1"/>
        <v>68707</v>
      </c>
      <c r="J119" s="95"/>
    </row>
    <row r="120" spans="1:10" x14ac:dyDescent="0.2">
      <c r="A120" s="42">
        <v>91</v>
      </c>
      <c r="B120" s="20" t="s">
        <v>92</v>
      </c>
      <c r="C120" s="42" t="s">
        <v>270</v>
      </c>
      <c r="D120" s="83"/>
      <c r="E120" s="83">
        <v>14001</v>
      </c>
      <c r="F120" s="83">
        <v>6065</v>
      </c>
      <c r="G120" s="83">
        <v>4237</v>
      </c>
      <c r="H120" s="82">
        <f t="shared" si="1"/>
        <v>24303</v>
      </c>
      <c r="J120" s="95"/>
    </row>
    <row r="121" spans="1:10" x14ac:dyDescent="0.2">
      <c r="A121" s="42">
        <v>92</v>
      </c>
      <c r="B121" s="20" t="s">
        <v>93</v>
      </c>
      <c r="C121" s="42" t="s">
        <v>271</v>
      </c>
      <c r="D121" s="83"/>
      <c r="E121" s="83">
        <v>103987</v>
      </c>
      <c r="F121" s="83">
        <v>45043</v>
      </c>
      <c r="G121" s="83">
        <v>31470</v>
      </c>
      <c r="H121" s="82">
        <f t="shared" si="1"/>
        <v>180500</v>
      </c>
      <c r="J121" s="95"/>
    </row>
    <row r="122" spans="1:10" x14ac:dyDescent="0.2">
      <c r="A122" s="42">
        <v>93</v>
      </c>
      <c r="B122" s="20" t="s">
        <v>94</v>
      </c>
      <c r="C122" s="42" t="s">
        <v>272</v>
      </c>
      <c r="D122" s="83"/>
      <c r="E122" s="83">
        <v>5991</v>
      </c>
      <c r="F122" s="83">
        <v>2595</v>
      </c>
      <c r="G122" s="83">
        <v>1813</v>
      </c>
      <c r="H122" s="82">
        <f t="shared" si="1"/>
        <v>10399</v>
      </c>
      <c r="J122" s="95"/>
    </row>
    <row r="123" spans="1:10" x14ac:dyDescent="0.2">
      <c r="A123" s="42">
        <v>94</v>
      </c>
      <c r="B123" s="20" t="s">
        <v>95</v>
      </c>
      <c r="C123" s="42" t="s">
        <v>273</v>
      </c>
      <c r="D123" s="83"/>
      <c r="E123" s="83">
        <v>9092</v>
      </c>
      <c r="F123" s="83">
        <v>3938</v>
      </c>
      <c r="G123" s="83">
        <v>2752</v>
      </c>
      <c r="H123" s="82">
        <f t="shared" si="1"/>
        <v>15782</v>
      </c>
      <c r="J123" s="95"/>
    </row>
    <row r="124" spans="1:10" x14ac:dyDescent="0.2">
      <c r="A124" s="42">
        <v>95</v>
      </c>
      <c r="B124" s="20" t="s">
        <v>96</v>
      </c>
      <c r="C124" s="42" t="s">
        <v>274</v>
      </c>
      <c r="D124" s="83"/>
      <c r="E124" s="83">
        <v>22076</v>
      </c>
      <c r="F124" s="83">
        <v>9562</v>
      </c>
      <c r="G124" s="83">
        <v>6681</v>
      </c>
      <c r="H124" s="82">
        <f t="shared" si="1"/>
        <v>38319</v>
      </c>
      <c r="J124" s="95"/>
    </row>
    <row r="125" spans="1:10" x14ac:dyDescent="0.2">
      <c r="A125" s="42">
        <v>96</v>
      </c>
      <c r="B125" s="20" t="s">
        <v>97</v>
      </c>
      <c r="C125" s="42" t="s">
        <v>275</v>
      </c>
      <c r="D125" s="83"/>
      <c r="E125" s="83">
        <v>25500</v>
      </c>
      <c r="F125" s="83">
        <v>11046</v>
      </c>
      <c r="G125" s="83">
        <v>7717</v>
      </c>
      <c r="H125" s="82">
        <f t="shared" si="1"/>
        <v>44263</v>
      </c>
      <c r="J125" s="95"/>
    </row>
    <row r="126" spans="1:10" x14ac:dyDescent="0.2">
      <c r="A126" s="42">
        <v>97</v>
      </c>
      <c r="B126" s="20" t="s">
        <v>98</v>
      </c>
      <c r="C126" s="42" t="s">
        <v>276</v>
      </c>
      <c r="D126" s="83"/>
      <c r="E126" s="83">
        <v>62774</v>
      </c>
      <c r="F126" s="83">
        <v>27191</v>
      </c>
      <c r="G126" s="83">
        <v>18997</v>
      </c>
      <c r="H126" s="82">
        <f t="shared" si="1"/>
        <v>108962</v>
      </c>
      <c r="J126" s="95"/>
    </row>
    <row r="127" spans="1:10" x14ac:dyDescent="0.2">
      <c r="A127" s="42">
        <v>98</v>
      </c>
      <c r="B127" s="20" t="s">
        <v>99</v>
      </c>
      <c r="C127" s="42" t="s">
        <v>277</v>
      </c>
      <c r="D127" s="83"/>
      <c r="E127" s="83">
        <v>11482</v>
      </c>
      <c r="F127" s="83">
        <v>4974</v>
      </c>
      <c r="G127" s="83">
        <v>3475</v>
      </c>
      <c r="H127" s="82">
        <f t="shared" si="1"/>
        <v>19931</v>
      </c>
      <c r="J127" s="95"/>
    </row>
    <row r="128" spans="1:10" x14ac:dyDescent="0.2">
      <c r="A128" s="42">
        <v>99</v>
      </c>
      <c r="B128" s="20" t="s">
        <v>100</v>
      </c>
      <c r="C128" s="42" t="s">
        <v>278</v>
      </c>
      <c r="D128" s="83"/>
      <c r="E128" s="83">
        <v>24466</v>
      </c>
      <c r="F128" s="83">
        <v>10598</v>
      </c>
      <c r="G128" s="83">
        <v>7404</v>
      </c>
      <c r="H128" s="82">
        <f t="shared" si="1"/>
        <v>42468</v>
      </c>
      <c r="J128" s="95"/>
    </row>
    <row r="129" spans="1:10" x14ac:dyDescent="0.2">
      <c r="A129" s="42">
        <v>100</v>
      </c>
      <c r="B129" s="20" t="s">
        <v>101</v>
      </c>
      <c r="C129" s="42" t="s">
        <v>279</v>
      </c>
      <c r="D129" s="83"/>
      <c r="E129" s="83">
        <v>12903</v>
      </c>
      <c r="F129" s="83">
        <v>5589</v>
      </c>
      <c r="G129" s="83">
        <v>3905</v>
      </c>
      <c r="H129" s="82">
        <f t="shared" si="1"/>
        <v>22397</v>
      </c>
      <c r="J129" s="95"/>
    </row>
    <row r="130" spans="1:10" ht="12" thickBot="1" x14ac:dyDescent="0.25">
      <c r="A130" s="43"/>
      <c r="B130" s="21" t="s">
        <v>0</v>
      </c>
      <c r="C130" s="21"/>
      <c r="D130" s="85">
        <f>SUM(D30:D129)</f>
        <v>0</v>
      </c>
      <c r="E130" s="85">
        <f>SUM(E30:E129)</f>
        <v>3205459</v>
      </c>
      <c r="F130" s="85">
        <f>SUM(F30:F129)</f>
        <v>1388492</v>
      </c>
      <c r="G130" s="85">
        <f>SUM(G30:G129)</f>
        <v>970068.29</v>
      </c>
      <c r="H130" s="86">
        <f>SUM(H30:H129)</f>
        <v>5564019.29</v>
      </c>
    </row>
    <row r="131" spans="1:10" ht="12" thickTop="1" x14ac:dyDescent="0.2">
      <c r="C131" s="87"/>
      <c r="D131" s="88"/>
      <c r="E131" s="87"/>
      <c r="F131" s="89"/>
    </row>
    <row r="132" spans="1:10" x14ac:dyDescent="0.2">
      <c r="C132" s="87"/>
      <c r="D132" s="88"/>
      <c r="E132" s="87"/>
      <c r="F132" s="89"/>
    </row>
    <row r="133" spans="1:10" x14ac:dyDescent="0.2">
      <c r="C133" s="87"/>
      <c r="D133" s="88"/>
      <c r="E133" s="87"/>
      <c r="F133" s="89"/>
    </row>
    <row r="134" spans="1:10" x14ac:dyDescent="0.2">
      <c r="C134" s="87"/>
      <c r="D134" s="88"/>
      <c r="E134" s="87"/>
      <c r="F134" s="89"/>
    </row>
    <row r="135" spans="1:10" s="113" customFormat="1" ht="15" x14ac:dyDescent="0.25">
      <c r="A135" s="155"/>
      <c r="B135" s="158" t="s">
        <v>328</v>
      </c>
      <c r="C135" s="156"/>
      <c r="D135" s="157"/>
      <c r="E135" s="138"/>
      <c r="F135" s="158" t="s">
        <v>329</v>
      </c>
      <c r="G135" s="160">
        <v>44439</v>
      </c>
      <c r="H135" s="116"/>
    </row>
    <row r="136" spans="1:10" x14ac:dyDescent="0.2">
      <c r="C136" s="87"/>
      <c r="D136" s="87"/>
      <c r="E136" s="87"/>
      <c r="F136" s="89"/>
    </row>
    <row r="137" spans="1:10" x14ac:dyDescent="0.2">
      <c r="C137" s="87"/>
      <c r="D137" s="87"/>
      <c r="E137" s="87"/>
      <c r="F137" s="89"/>
    </row>
    <row r="138" spans="1:10" x14ac:dyDescent="0.2">
      <c r="C138" s="87"/>
      <c r="D138" s="87"/>
      <c r="E138" s="87"/>
      <c r="F138" s="89"/>
    </row>
    <row r="139" spans="1:10" x14ac:dyDescent="0.2">
      <c r="C139" s="87"/>
      <c r="D139" s="87"/>
      <c r="E139" s="87"/>
      <c r="F139" s="89"/>
    </row>
    <row r="140" spans="1:10" x14ac:dyDescent="0.2">
      <c r="C140" s="87"/>
      <c r="D140" s="87"/>
      <c r="E140" s="87"/>
      <c r="F140" s="89"/>
    </row>
  </sheetData>
  <sheetProtection algorithmName="SHA-512" hashValue="3GfJ5boqfj59UmxRZYs5sbdcCkoxw9jZElpaMmZLNhcrnfNCnX0nfukA305R/r+26UtnBEEkcwTYkYMcEQ/TCQ==" saltValue="cv4XV6kWOv2Y+kIaogOZnA==" spinCount="100000" sheet="1" objects="1" scenarios="1"/>
  <mergeCells count="1">
    <mergeCell ref="A17:H26"/>
  </mergeCells>
  <hyperlinks>
    <hyperlink ref="E15" r:id="rId1" display="https://www.nctreasurer.com/" xr:uid="{00000000-0004-0000-0A00-000000000000}"/>
    <hyperlink ref="E16" r:id="rId2" xr:uid="{00000000-0004-0000-0A00-000001000000}"/>
  </hyperlinks>
  <printOptions horizontalCentered="1"/>
  <pageMargins left="0.25" right="0.2" top="0.31" bottom="0.27" header="0.3" footer="0.21"/>
  <pageSetup scale="9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140"/>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 style="1" bestFit="1" customWidth="1"/>
    <col min="5" max="5" width="16" style="1" customWidth="1"/>
    <col min="6" max="6" width="16.28515625" style="1" customWidth="1"/>
    <col min="7" max="7" width="15.85546875" style="79" customWidth="1"/>
    <col min="8" max="16384" width="9.140625" style="1"/>
  </cols>
  <sheetData>
    <row r="1" spans="2:8" ht="18.75" customHeight="1" x14ac:dyDescent="0.25">
      <c r="C1" s="2"/>
      <c r="D1" s="3"/>
      <c r="E1" s="3" t="s">
        <v>113</v>
      </c>
    </row>
    <row r="2" spans="2:8" ht="18" customHeight="1" x14ac:dyDescent="0.3">
      <c r="C2" s="2"/>
      <c r="D2" s="76"/>
      <c r="E2" s="76" t="s">
        <v>147</v>
      </c>
    </row>
    <row r="3" spans="2:8" ht="12.75" x14ac:dyDescent="0.2">
      <c r="B3" s="5"/>
      <c r="D3" s="73"/>
      <c r="E3" s="73" t="s">
        <v>291</v>
      </c>
      <c r="F3" s="4"/>
      <c r="G3" s="4"/>
    </row>
    <row r="4" spans="2:8" ht="12.75" x14ac:dyDescent="0.2">
      <c r="D4" s="69"/>
      <c r="E4" s="69" t="s">
        <v>292</v>
      </c>
      <c r="F4" s="4"/>
      <c r="G4" s="4"/>
    </row>
    <row r="5" spans="2:8" ht="12.75" customHeight="1" x14ac:dyDescent="0.2">
      <c r="D5" s="69"/>
      <c r="E5" s="69" t="s">
        <v>293</v>
      </c>
      <c r="F5" s="75"/>
      <c r="G5" s="75"/>
    </row>
    <row r="6" spans="2:8" ht="12.75" x14ac:dyDescent="0.2">
      <c r="D6" s="4"/>
      <c r="E6" s="4" t="s">
        <v>294</v>
      </c>
      <c r="F6" s="4"/>
      <c r="G6" s="4"/>
    </row>
    <row r="7" spans="2:8" ht="12.75" x14ac:dyDescent="0.2">
      <c r="D7" s="69"/>
      <c r="E7" s="69" t="s">
        <v>361</v>
      </c>
      <c r="F7" s="69"/>
      <c r="G7" s="4"/>
    </row>
    <row r="8" spans="2:8" ht="12.75" x14ac:dyDescent="0.2">
      <c r="D8" s="69"/>
      <c r="E8" s="69" t="s">
        <v>319</v>
      </c>
      <c r="F8" s="69"/>
      <c r="G8" s="4"/>
    </row>
    <row r="9" spans="2:8" ht="12.75" x14ac:dyDescent="0.2">
      <c r="D9" s="4"/>
      <c r="E9" s="4" t="s">
        <v>282</v>
      </c>
      <c r="F9" s="4"/>
      <c r="G9" s="4"/>
    </row>
    <row r="10" spans="2:8" ht="12.75" x14ac:dyDescent="0.2">
      <c r="D10" s="4"/>
      <c r="E10" s="4" t="s">
        <v>283</v>
      </c>
      <c r="F10" s="4"/>
      <c r="G10" s="4"/>
    </row>
    <row r="11" spans="2:8" s="113" customFormat="1" ht="12.75" x14ac:dyDescent="0.2">
      <c r="C11" s="1"/>
      <c r="D11" s="4"/>
      <c r="E11" s="4" t="s">
        <v>285</v>
      </c>
      <c r="G11" s="121"/>
      <c r="H11" s="121"/>
    </row>
    <row r="12" spans="2:8" ht="12.75" x14ac:dyDescent="0.2">
      <c r="D12" s="4"/>
      <c r="E12" s="4" t="s">
        <v>342</v>
      </c>
      <c r="F12" s="4"/>
      <c r="G12" s="4"/>
    </row>
    <row r="13" spans="2:8" ht="12.75" x14ac:dyDescent="0.2">
      <c r="D13" s="4"/>
      <c r="E13" s="69" t="s">
        <v>344</v>
      </c>
      <c r="F13" s="4"/>
      <c r="G13" s="4"/>
    </row>
    <row r="14" spans="2:8" ht="12.75" x14ac:dyDescent="0.2">
      <c r="D14" s="4"/>
      <c r="E14" s="69" t="s">
        <v>345</v>
      </c>
      <c r="F14" s="4"/>
      <c r="G14" s="4"/>
    </row>
    <row r="15" spans="2:8" ht="12.75" x14ac:dyDescent="0.2">
      <c r="D15" s="4"/>
      <c r="E15" s="145" t="s">
        <v>287</v>
      </c>
      <c r="F15" s="4"/>
      <c r="G15" s="4"/>
    </row>
    <row r="16" spans="2:8" ht="12.75" x14ac:dyDescent="0.2">
      <c r="D16" s="4"/>
      <c r="E16" s="145" t="s">
        <v>288</v>
      </c>
      <c r="F16" s="4"/>
      <c r="G16" s="4"/>
    </row>
    <row r="17" spans="1:10" ht="11.25" customHeight="1" x14ac:dyDescent="0.2">
      <c r="A17" s="203" t="s">
        <v>314</v>
      </c>
      <c r="B17" s="203"/>
      <c r="C17" s="203"/>
      <c r="D17" s="203"/>
      <c r="E17" s="203"/>
      <c r="F17" s="203"/>
      <c r="G17" s="203"/>
      <c r="H17" s="203"/>
    </row>
    <row r="18" spans="1:10" ht="11.25" customHeight="1" x14ac:dyDescent="0.2">
      <c r="A18" s="203"/>
      <c r="B18" s="203"/>
      <c r="C18" s="203"/>
      <c r="D18" s="203"/>
      <c r="E18" s="203"/>
      <c r="F18" s="203"/>
      <c r="G18" s="203"/>
      <c r="H18" s="203"/>
    </row>
    <row r="19" spans="1:10" ht="11.25" customHeight="1" x14ac:dyDescent="0.2">
      <c r="A19" s="203"/>
      <c r="B19" s="203"/>
      <c r="C19" s="203"/>
      <c r="D19" s="203"/>
      <c r="E19" s="203"/>
      <c r="F19" s="203"/>
      <c r="G19" s="203"/>
      <c r="H19" s="203"/>
    </row>
    <row r="20" spans="1:10" ht="11.25" customHeight="1" x14ac:dyDescent="0.2">
      <c r="A20" s="203"/>
      <c r="B20" s="203"/>
      <c r="C20" s="203"/>
      <c r="D20" s="203"/>
      <c r="E20" s="203"/>
      <c r="F20" s="203"/>
      <c r="G20" s="203"/>
      <c r="H20" s="203"/>
    </row>
    <row r="21" spans="1:10" ht="11.25" customHeight="1" x14ac:dyDescent="0.2">
      <c r="A21" s="203"/>
      <c r="B21" s="203"/>
      <c r="C21" s="203"/>
      <c r="D21" s="203"/>
      <c r="E21" s="203"/>
      <c r="F21" s="203"/>
      <c r="G21" s="203"/>
      <c r="H21" s="203"/>
    </row>
    <row r="22" spans="1:10" ht="11.25" customHeight="1" x14ac:dyDescent="0.2">
      <c r="A22" s="203"/>
      <c r="B22" s="203"/>
      <c r="C22" s="203"/>
      <c r="D22" s="203"/>
      <c r="E22" s="203"/>
      <c r="F22" s="203"/>
      <c r="G22" s="203"/>
      <c r="H22" s="203"/>
    </row>
    <row r="23" spans="1:10" ht="11.25" customHeight="1" x14ac:dyDescent="0.2">
      <c r="A23" s="203"/>
      <c r="B23" s="203"/>
      <c r="C23" s="203"/>
      <c r="D23" s="203"/>
      <c r="E23" s="203"/>
      <c r="F23" s="203"/>
      <c r="G23" s="203"/>
      <c r="H23" s="203"/>
    </row>
    <row r="24" spans="1:10" ht="11.25" customHeight="1" x14ac:dyDescent="0.2">
      <c r="A24" s="203"/>
      <c r="B24" s="203"/>
      <c r="C24" s="203"/>
      <c r="D24" s="203"/>
      <c r="E24" s="203"/>
      <c r="F24" s="203"/>
      <c r="G24" s="203"/>
      <c r="H24" s="203"/>
    </row>
    <row r="25" spans="1:10" ht="11.25" customHeight="1" x14ac:dyDescent="0.2">
      <c r="A25" s="203"/>
      <c r="B25" s="203"/>
      <c r="C25" s="203"/>
      <c r="D25" s="203"/>
      <c r="E25" s="203"/>
      <c r="F25" s="203"/>
      <c r="G25" s="203"/>
      <c r="H25" s="203"/>
    </row>
    <row r="26" spans="1:10" ht="11.25" customHeight="1" x14ac:dyDescent="0.2">
      <c r="A26" s="203"/>
      <c r="B26" s="203"/>
      <c r="C26" s="203"/>
      <c r="D26" s="203"/>
      <c r="E26" s="203"/>
      <c r="F26" s="203"/>
      <c r="G26" s="203"/>
      <c r="H26" s="203"/>
    </row>
    <row r="28" spans="1:10" x14ac:dyDescent="0.2">
      <c r="C28" s="77" t="s">
        <v>284</v>
      </c>
      <c r="D28" s="143" t="s">
        <v>341</v>
      </c>
      <c r="E28" s="143" t="s">
        <v>341</v>
      </c>
      <c r="F28" s="143">
        <v>44287</v>
      </c>
      <c r="G28" s="143">
        <v>44378</v>
      </c>
      <c r="H28" s="78"/>
    </row>
    <row r="29" spans="1:10" s="13" customFormat="1" ht="33.75" customHeight="1" x14ac:dyDescent="0.2">
      <c r="A29" s="40" t="s">
        <v>115</v>
      </c>
      <c r="B29" s="144" t="s">
        <v>281</v>
      </c>
      <c r="C29" s="77" t="s">
        <v>280</v>
      </c>
      <c r="D29" s="77" t="s">
        <v>143</v>
      </c>
      <c r="E29" s="77" t="s">
        <v>144</v>
      </c>
      <c r="F29" s="77" t="s">
        <v>145</v>
      </c>
      <c r="G29" s="77" t="s">
        <v>146</v>
      </c>
      <c r="H29" s="78" t="s">
        <v>0</v>
      </c>
    </row>
    <row r="30" spans="1:10" x14ac:dyDescent="0.2">
      <c r="A30" s="41" t="s">
        <v>116</v>
      </c>
      <c r="B30" s="14" t="s">
        <v>2</v>
      </c>
      <c r="C30" s="142" t="s">
        <v>180</v>
      </c>
      <c r="D30" s="81"/>
      <c r="E30" s="81"/>
      <c r="F30" s="81">
        <v>33079</v>
      </c>
      <c r="G30" s="81">
        <v>11475</v>
      </c>
      <c r="H30" s="80">
        <f>SUM(D30:G30)</f>
        <v>44554</v>
      </c>
      <c r="J30" s="151"/>
    </row>
    <row r="31" spans="1:10" x14ac:dyDescent="0.2">
      <c r="A31" s="41" t="s">
        <v>117</v>
      </c>
      <c r="B31" s="14" t="s">
        <v>3</v>
      </c>
      <c r="C31" s="142" t="s">
        <v>181</v>
      </c>
      <c r="D31" s="83"/>
      <c r="E31" s="83"/>
      <c r="F31" s="83">
        <v>7603</v>
      </c>
      <c r="G31" s="83">
        <v>2638</v>
      </c>
      <c r="H31" s="82">
        <f t="shared" ref="H31:H94" si="0">SUM(D31:G31)</f>
        <v>10241</v>
      </c>
      <c r="J31" s="151"/>
    </row>
    <row r="32" spans="1:10" x14ac:dyDescent="0.2">
      <c r="A32" s="41" t="s">
        <v>118</v>
      </c>
      <c r="B32" s="14" t="s">
        <v>4</v>
      </c>
      <c r="C32" s="142" t="s">
        <v>182</v>
      </c>
      <c r="D32" s="83"/>
      <c r="E32" s="83"/>
      <c r="F32" s="83">
        <v>2267</v>
      </c>
      <c r="G32" s="83">
        <v>786</v>
      </c>
      <c r="H32" s="82">
        <f t="shared" si="0"/>
        <v>3053</v>
      </c>
      <c r="J32" s="151"/>
    </row>
    <row r="33" spans="1:10" x14ac:dyDescent="0.2">
      <c r="A33" s="41" t="s">
        <v>119</v>
      </c>
      <c r="B33" s="14" t="s">
        <v>5</v>
      </c>
      <c r="C33" s="142" t="s">
        <v>183</v>
      </c>
      <c r="D33" s="83"/>
      <c r="E33" s="83"/>
      <c r="F33" s="83">
        <v>5020</v>
      </c>
      <c r="G33" s="83">
        <v>1742</v>
      </c>
      <c r="H33" s="82">
        <f t="shared" si="0"/>
        <v>6762</v>
      </c>
      <c r="J33" s="151"/>
    </row>
    <row r="34" spans="1:10" x14ac:dyDescent="0.2">
      <c r="A34" s="41" t="s">
        <v>120</v>
      </c>
      <c r="B34" s="14" t="s">
        <v>6</v>
      </c>
      <c r="C34" s="142" t="s">
        <v>184</v>
      </c>
      <c r="D34" s="83"/>
      <c r="E34" s="83"/>
      <c r="F34" s="83">
        <v>5480</v>
      </c>
      <c r="G34" s="83">
        <v>1901</v>
      </c>
      <c r="H34" s="82">
        <f t="shared" si="0"/>
        <v>7381</v>
      </c>
      <c r="J34" s="151"/>
    </row>
    <row r="35" spans="1:10" x14ac:dyDescent="0.2">
      <c r="A35" s="41" t="s">
        <v>121</v>
      </c>
      <c r="B35" s="14" t="s">
        <v>7</v>
      </c>
      <c r="C35" s="142" t="s">
        <v>185</v>
      </c>
      <c r="D35" s="83"/>
      <c r="E35" s="83"/>
      <c r="F35" s="83">
        <v>3584</v>
      </c>
      <c r="G35" s="83">
        <v>1243</v>
      </c>
      <c r="H35" s="82">
        <f t="shared" si="0"/>
        <v>4827</v>
      </c>
      <c r="J35" s="151"/>
    </row>
    <row r="36" spans="1:10" x14ac:dyDescent="0.2">
      <c r="A36" s="41" t="s">
        <v>122</v>
      </c>
      <c r="B36" s="14" t="s">
        <v>8</v>
      </c>
      <c r="C36" s="142" t="s">
        <v>186</v>
      </c>
      <c r="D36" s="83"/>
      <c r="E36" s="83"/>
      <c r="F36" s="83">
        <v>9425</v>
      </c>
      <c r="G36" s="83">
        <v>3269</v>
      </c>
      <c r="H36" s="82">
        <f t="shared" si="0"/>
        <v>12694</v>
      </c>
      <c r="J36" s="151"/>
    </row>
    <row r="37" spans="1:10" x14ac:dyDescent="0.2">
      <c r="A37" s="41" t="s">
        <v>123</v>
      </c>
      <c r="B37" s="14" t="s">
        <v>9</v>
      </c>
      <c r="C37" s="142" t="s">
        <v>187</v>
      </c>
      <c r="D37" s="83"/>
      <c r="E37" s="83"/>
      <c r="F37" s="83">
        <v>3913</v>
      </c>
      <c r="G37" s="83">
        <v>1357</v>
      </c>
      <c r="H37" s="82">
        <f t="shared" si="0"/>
        <v>5270</v>
      </c>
      <c r="J37" s="151"/>
    </row>
    <row r="38" spans="1:10" x14ac:dyDescent="0.2">
      <c r="A38" s="41" t="s">
        <v>124</v>
      </c>
      <c r="B38" s="20" t="s">
        <v>10</v>
      </c>
      <c r="C38" s="42" t="s">
        <v>188</v>
      </c>
      <c r="D38" s="83"/>
      <c r="E38" s="83"/>
      <c r="F38" s="83">
        <v>6862</v>
      </c>
      <c r="G38" s="83">
        <v>2380</v>
      </c>
      <c r="H38" s="82">
        <f t="shared" si="0"/>
        <v>9242</v>
      </c>
      <c r="J38" s="151"/>
    </row>
    <row r="39" spans="1:10" x14ac:dyDescent="0.2">
      <c r="A39" s="41">
        <v>10</v>
      </c>
      <c r="B39" s="14" t="s">
        <v>11</v>
      </c>
      <c r="C39" s="142" t="s">
        <v>189</v>
      </c>
      <c r="D39" s="83"/>
      <c r="E39" s="83"/>
      <c r="F39" s="83">
        <v>27216</v>
      </c>
      <c r="G39" s="83">
        <v>9441</v>
      </c>
      <c r="H39" s="82">
        <f t="shared" si="0"/>
        <v>36657</v>
      </c>
      <c r="J39" s="151"/>
    </row>
    <row r="40" spans="1:10" x14ac:dyDescent="0.2">
      <c r="A40" s="41">
        <v>11</v>
      </c>
      <c r="B40" s="14" t="s">
        <v>12</v>
      </c>
      <c r="C40" s="142" t="s">
        <v>190</v>
      </c>
      <c r="D40" s="83"/>
      <c r="E40" s="83"/>
      <c r="F40" s="83">
        <v>51823</v>
      </c>
      <c r="G40" s="83">
        <v>17977</v>
      </c>
      <c r="H40" s="82">
        <f t="shared" si="0"/>
        <v>69800</v>
      </c>
      <c r="J40" s="151"/>
    </row>
    <row r="41" spans="1:10" x14ac:dyDescent="0.2">
      <c r="A41" s="41">
        <v>12</v>
      </c>
      <c r="B41" s="14" t="s">
        <v>13</v>
      </c>
      <c r="C41" s="142" t="s">
        <v>191</v>
      </c>
      <c r="D41" s="83"/>
      <c r="E41" s="83"/>
      <c r="F41" s="83">
        <v>18144</v>
      </c>
      <c r="G41" s="83">
        <v>6294</v>
      </c>
      <c r="H41" s="82">
        <f t="shared" si="0"/>
        <v>24438</v>
      </c>
      <c r="J41" s="151"/>
    </row>
    <row r="42" spans="1:10" x14ac:dyDescent="0.2">
      <c r="A42" s="41">
        <v>13</v>
      </c>
      <c r="B42" s="14" t="s">
        <v>14</v>
      </c>
      <c r="C42" s="142" t="s">
        <v>192</v>
      </c>
      <c r="D42" s="83"/>
      <c r="E42" s="83"/>
      <c r="F42" s="83">
        <v>41518</v>
      </c>
      <c r="G42" s="83">
        <v>14402</v>
      </c>
      <c r="H42" s="82">
        <f t="shared" si="0"/>
        <v>55920</v>
      </c>
      <c r="J42" s="151"/>
    </row>
    <row r="43" spans="1:10" x14ac:dyDescent="0.2">
      <c r="A43" s="41">
        <v>14</v>
      </c>
      <c r="B43" s="14" t="s">
        <v>15</v>
      </c>
      <c r="C43" s="142" t="s">
        <v>193</v>
      </c>
      <c r="D43" s="83"/>
      <c r="E43" s="83"/>
      <c r="F43" s="83">
        <v>16533</v>
      </c>
      <c r="G43" s="83">
        <v>5735</v>
      </c>
      <c r="H43" s="82">
        <f t="shared" si="0"/>
        <v>22268</v>
      </c>
      <c r="J43" s="151"/>
    </row>
    <row r="44" spans="1:10" x14ac:dyDescent="0.2">
      <c r="A44" s="41">
        <v>15</v>
      </c>
      <c r="B44" s="14" t="s">
        <v>16</v>
      </c>
      <c r="C44" s="142" t="s">
        <v>194</v>
      </c>
      <c r="D44" s="83"/>
      <c r="E44" s="83"/>
      <c r="F44" s="83">
        <v>2082</v>
      </c>
      <c r="G44" s="83">
        <v>722</v>
      </c>
      <c r="H44" s="82">
        <f t="shared" si="0"/>
        <v>2804</v>
      </c>
      <c r="J44" s="151"/>
    </row>
    <row r="45" spans="1:10" x14ac:dyDescent="0.2">
      <c r="A45" s="41">
        <v>16</v>
      </c>
      <c r="B45" s="14" t="s">
        <v>17</v>
      </c>
      <c r="C45" s="142" t="s">
        <v>195</v>
      </c>
      <c r="D45" s="83"/>
      <c r="E45" s="83"/>
      <c r="F45" s="83">
        <v>14033</v>
      </c>
      <c r="G45" s="83">
        <v>4868</v>
      </c>
      <c r="H45" s="82">
        <f t="shared" si="0"/>
        <v>18901</v>
      </c>
      <c r="J45" s="151"/>
    </row>
    <row r="46" spans="1:10" x14ac:dyDescent="0.2">
      <c r="A46" s="41">
        <v>17</v>
      </c>
      <c r="B46" s="14" t="s">
        <v>18</v>
      </c>
      <c r="C46" s="142" t="s">
        <v>196</v>
      </c>
      <c r="D46" s="83"/>
      <c r="E46" s="83"/>
      <c r="F46" s="83">
        <v>4700</v>
      </c>
      <c r="G46" s="83">
        <v>1630</v>
      </c>
      <c r="H46" s="82">
        <f t="shared" si="0"/>
        <v>6330</v>
      </c>
      <c r="J46" s="151"/>
    </row>
    <row r="47" spans="1:10" x14ac:dyDescent="0.2">
      <c r="A47" s="41">
        <v>18</v>
      </c>
      <c r="B47" s="14" t="s">
        <v>19</v>
      </c>
      <c r="C47" s="142" t="s">
        <v>197</v>
      </c>
      <c r="D47" s="83"/>
      <c r="E47" s="83"/>
      <c r="F47" s="83">
        <v>31460</v>
      </c>
      <c r="G47" s="83">
        <v>10913</v>
      </c>
      <c r="H47" s="82">
        <f t="shared" si="0"/>
        <v>42373</v>
      </c>
      <c r="J47" s="151"/>
    </row>
    <row r="48" spans="1:10" x14ac:dyDescent="0.2">
      <c r="A48" s="41">
        <v>19</v>
      </c>
      <c r="B48" s="14" t="s">
        <v>20</v>
      </c>
      <c r="C48" s="142" t="s">
        <v>198</v>
      </c>
      <c r="D48" s="83"/>
      <c r="E48" s="83"/>
      <c r="F48" s="83">
        <v>14742</v>
      </c>
      <c r="G48" s="83">
        <v>5114</v>
      </c>
      <c r="H48" s="82">
        <f t="shared" si="0"/>
        <v>19856</v>
      </c>
      <c r="J48" s="151"/>
    </row>
    <row r="49" spans="1:10" x14ac:dyDescent="0.2">
      <c r="A49" s="41">
        <v>20</v>
      </c>
      <c r="B49" s="14" t="s">
        <v>21</v>
      </c>
      <c r="C49" s="142" t="s">
        <v>199</v>
      </c>
      <c r="D49" s="83"/>
      <c r="E49" s="83"/>
      <c r="F49" s="83">
        <v>5811</v>
      </c>
      <c r="G49" s="83">
        <v>2016</v>
      </c>
      <c r="H49" s="82">
        <f t="shared" si="0"/>
        <v>7827</v>
      </c>
      <c r="J49" s="151"/>
    </row>
    <row r="50" spans="1:10" x14ac:dyDescent="0.2">
      <c r="A50" s="41">
        <v>21</v>
      </c>
      <c r="B50" s="14" t="s">
        <v>22</v>
      </c>
      <c r="C50" s="142" t="s">
        <v>200</v>
      </c>
      <c r="D50" s="83"/>
      <c r="E50" s="83"/>
      <c r="F50" s="83">
        <v>2813</v>
      </c>
      <c r="G50" s="83">
        <v>976</v>
      </c>
      <c r="H50" s="82">
        <f t="shared" si="0"/>
        <v>3789</v>
      </c>
      <c r="J50" s="151"/>
    </row>
    <row r="51" spans="1:10" x14ac:dyDescent="0.2">
      <c r="A51" s="41">
        <v>22</v>
      </c>
      <c r="B51" s="14" t="s">
        <v>23</v>
      </c>
      <c r="C51" s="142" t="s">
        <v>201</v>
      </c>
      <c r="D51" s="83"/>
      <c r="E51" s="83"/>
      <c r="F51" s="83">
        <v>2315</v>
      </c>
      <c r="G51" s="83">
        <v>803</v>
      </c>
      <c r="H51" s="82">
        <f t="shared" si="0"/>
        <v>3118</v>
      </c>
      <c r="J51" s="151"/>
    </row>
    <row r="52" spans="1:10" x14ac:dyDescent="0.2">
      <c r="A52" s="41">
        <v>23</v>
      </c>
      <c r="B52" s="14" t="s">
        <v>24</v>
      </c>
      <c r="C52" s="142" t="s">
        <v>202</v>
      </c>
      <c r="D52" s="83"/>
      <c r="E52" s="83"/>
      <c r="F52" s="83">
        <v>19680</v>
      </c>
      <c r="G52" s="83">
        <v>6827</v>
      </c>
      <c r="H52" s="82">
        <f t="shared" si="0"/>
        <v>26507</v>
      </c>
      <c r="J52" s="151"/>
    </row>
    <row r="53" spans="1:10" x14ac:dyDescent="0.2">
      <c r="A53" s="41">
        <v>24</v>
      </c>
      <c r="B53" s="14" t="s">
        <v>25</v>
      </c>
      <c r="C53" s="142" t="s">
        <v>203</v>
      </c>
      <c r="D53" s="83"/>
      <c r="E53" s="83"/>
      <c r="F53" s="83">
        <v>11200</v>
      </c>
      <c r="G53" s="83">
        <v>3885</v>
      </c>
      <c r="H53" s="82">
        <f t="shared" si="0"/>
        <v>15085</v>
      </c>
      <c r="J53" s="151"/>
    </row>
    <row r="54" spans="1:10" x14ac:dyDescent="0.2">
      <c r="A54" s="41">
        <v>25</v>
      </c>
      <c r="B54" s="14" t="s">
        <v>26</v>
      </c>
      <c r="C54" s="142" t="s">
        <v>204</v>
      </c>
      <c r="D54" s="83"/>
      <c r="E54" s="83"/>
      <c r="F54" s="83">
        <v>20565</v>
      </c>
      <c r="G54" s="83">
        <v>7134</v>
      </c>
      <c r="H54" s="82">
        <f t="shared" si="0"/>
        <v>27699</v>
      </c>
      <c r="J54" s="151"/>
    </row>
    <row r="55" spans="1:10" x14ac:dyDescent="0.2">
      <c r="A55" s="41">
        <v>26</v>
      </c>
      <c r="B55" s="20" t="s">
        <v>27</v>
      </c>
      <c r="C55" s="42" t="s">
        <v>205</v>
      </c>
      <c r="D55" s="83"/>
      <c r="E55" s="83"/>
      <c r="F55" s="83">
        <v>65858</v>
      </c>
      <c r="G55" s="83">
        <v>22845</v>
      </c>
      <c r="H55" s="82">
        <f t="shared" si="0"/>
        <v>88703</v>
      </c>
      <c r="J55" s="151"/>
    </row>
    <row r="56" spans="1:10" x14ac:dyDescent="0.2">
      <c r="A56" s="41">
        <v>27</v>
      </c>
      <c r="B56" s="14" t="s">
        <v>28</v>
      </c>
      <c r="C56" s="142" t="s">
        <v>206</v>
      </c>
      <c r="D56" s="83"/>
      <c r="E56" s="83"/>
      <c r="F56" s="83">
        <v>5379</v>
      </c>
      <c r="G56" s="83">
        <v>1866</v>
      </c>
      <c r="H56" s="82">
        <f t="shared" si="0"/>
        <v>7245</v>
      </c>
      <c r="J56" s="151"/>
    </row>
    <row r="57" spans="1:10" x14ac:dyDescent="0.2">
      <c r="A57" s="41">
        <v>28</v>
      </c>
      <c r="B57" s="14" t="s">
        <v>29</v>
      </c>
      <c r="C57" s="142" t="s">
        <v>207</v>
      </c>
      <c r="D57" s="83"/>
      <c r="E57" s="83"/>
      <c r="F57" s="83">
        <v>7345</v>
      </c>
      <c r="G57" s="83">
        <v>2548</v>
      </c>
      <c r="H57" s="82">
        <f t="shared" si="0"/>
        <v>9893</v>
      </c>
      <c r="J57" s="151"/>
    </row>
    <row r="58" spans="1:10" x14ac:dyDescent="0.2">
      <c r="A58" s="41">
        <v>29</v>
      </c>
      <c r="B58" s="14" t="s">
        <v>30</v>
      </c>
      <c r="C58" s="142" t="s">
        <v>208</v>
      </c>
      <c r="D58" s="83"/>
      <c r="E58" s="83"/>
      <c r="F58" s="83">
        <v>33368</v>
      </c>
      <c r="G58" s="83">
        <v>11575</v>
      </c>
      <c r="H58" s="82">
        <f t="shared" si="0"/>
        <v>44943</v>
      </c>
      <c r="J58" s="151"/>
    </row>
    <row r="59" spans="1:10" x14ac:dyDescent="0.2">
      <c r="A59" s="41">
        <v>30</v>
      </c>
      <c r="B59" s="14" t="s">
        <v>31</v>
      </c>
      <c r="C59" s="142" t="s">
        <v>209</v>
      </c>
      <c r="D59" s="83"/>
      <c r="E59" s="83"/>
      <c r="F59" s="83">
        <v>8531</v>
      </c>
      <c r="G59" s="83">
        <v>2959</v>
      </c>
      <c r="H59" s="82">
        <f t="shared" si="0"/>
        <v>11490</v>
      </c>
      <c r="J59" s="151"/>
    </row>
    <row r="60" spans="1:10" x14ac:dyDescent="0.2">
      <c r="A60" s="41">
        <v>31</v>
      </c>
      <c r="B60" s="14" t="s">
        <v>32</v>
      </c>
      <c r="C60" s="142" t="s">
        <v>210</v>
      </c>
      <c r="D60" s="83"/>
      <c r="E60" s="83"/>
      <c r="F60" s="83">
        <v>11865</v>
      </c>
      <c r="G60" s="83">
        <v>4116</v>
      </c>
      <c r="H60" s="82">
        <f t="shared" si="0"/>
        <v>15981</v>
      </c>
      <c r="J60" s="151"/>
    </row>
    <row r="61" spans="1:10" x14ac:dyDescent="0.2">
      <c r="A61" s="41">
        <v>32</v>
      </c>
      <c r="B61" s="14" t="s">
        <v>33</v>
      </c>
      <c r="C61" s="142" t="s">
        <v>211</v>
      </c>
      <c r="D61" s="83"/>
      <c r="E61" s="83"/>
      <c r="F61" s="83">
        <v>61768</v>
      </c>
      <c r="G61" s="83">
        <v>21427</v>
      </c>
      <c r="H61" s="82">
        <f t="shared" si="0"/>
        <v>83195</v>
      </c>
      <c r="J61" s="151"/>
    </row>
    <row r="62" spans="1:10" x14ac:dyDescent="0.2">
      <c r="A62" s="41">
        <v>33</v>
      </c>
      <c r="B62" s="14" t="s">
        <v>34</v>
      </c>
      <c r="C62" s="142" t="s">
        <v>212</v>
      </c>
      <c r="D62" s="83"/>
      <c r="E62" s="83"/>
      <c r="F62" s="83">
        <v>10466</v>
      </c>
      <c r="G62" s="83">
        <v>3630</v>
      </c>
      <c r="H62" s="82">
        <f t="shared" si="0"/>
        <v>14096</v>
      </c>
      <c r="J62" s="151"/>
    </row>
    <row r="63" spans="1:10" x14ac:dyDescent="0.2">
      <c r="A63" s="41">
        <v>34</v>
      </c>
      <c r="B63" s="14" t="s">
        <v>35</v>
      </c>
      <c r="C63" s="142" t="s">
        <v>213</v>
      </c>
      <c r="D63" s="83"/>
      <c r="E63" s="83"/>
      <c r="F63" s="83">
        <v>74700</v>
      </c>
      <c r="G63" s="83">
        <v>25913</v>
      </c>
      <c r="H63" s="82">
        <f t="shared" si="0"/>
        <v>100613</v>
      </c>
      <c r="J63" s="151"/>
    </row>
    <row r="64" spans="1:10" x14ac:dyDescent="0.2">
      <c r="A64" s="41">
        <v>35</v>
      </c>
      <c r="B64" s="14" t="s">
        <v>36</v>
      </c>
      <c r="C64" s="142" t="s">
        <v>214</v>
      </c>
      <c r="D64" s="83"/>
      <c r="E64" s="83"/>
      <c r="F64" s="83">
        <v>13501</v>
      </c>
      <c r="G64" s="83">
        <v>4683</v>
      </c>
      <c r="H64" s="82">
        <f t="shared" si="0"/>
        <v>18184</v>
      </c>
      <c r="J64" s="151"/>
    </row>
    <row r="65" spans="1:10" x14ac:dyDescent="0.2">
      <c r="A65" s="41">
        <v>36</v>
      </c>
      <c r="B65" s="14" t="s">
        <v>37</v>
      </c>
      <c r="C65" s="142" t="s">
        <v>215</v>
      </c>
      <c r="D65" s="83"/>
      <c r="E65" s="83"/>
      <c r="F65" s="83">
        <v>43871</v>
      </c>
      <c r="G65" s="83">
        <v>15218</v>
      </c>
      <c r="H65" s="82">
        <f t="shared" si="0"/>
        <v>59089</v>
      </c>
      <c r="J65" s="151"/>
    </row>
    <row r="66" spans="1:10" x14ac:dyDescent="0.2">
      <c r="A66" s="41">
        <v>37</v>
      </c>
      <c r="B66" s="14" t="s">
        <v>38</v>
      </c>
      <c r="C66" s="142" t="s">
        <v>216</v>
      </c>
      <c r="D66" s="83"/>
      <c r="E66" s="83"/>
      <c r="F66" s="83">
        <v>2401</v>
      </c>
      <c r="G66" s="83">
        <v>833</v>
      </c>
      <c r="H66" s="82">
        <f t="shared" si="0"/>
        <v>3234</v>
      </c>
      <c r="J66" s="151"/>
    </row>
    <row r="67" spans="1:10" x14ac:dyDescent="0.2">
      <c r="A67" s="41">
        <v>38</v>
      </c>
      <c r="B67" s="14" t="s">
        <v>39</v>
      </c>
      <c r="C67" s="142" t="s">
        <v>217</v>
      </c>
      <c r="D67" s="83"/>
      <c r="E67" s="83"/>
      <c r="F67" s="83">
        <v>1724</v>
      </c>
      <c r="G67" s="83">
        <v>598</v>
      </c>
      <c r="H67" s="82">
        <f t="shared" si="0"/>
        <v>2322</v>
      </c>
      <c r="J67" s="151"/>
    </row>
    <row r="68" spans="1:10" x14ac:dyDescent="0.2">
      <c r="A68" s="41">
        <v>39</v>
      </c>
      <c r="B68" s="20" t="s">
        <v>40</v>
      </c>
      <c r="C68" s="42" t="s">
        <v>218</v>
      </c>
      <c r="D68" s="83"/>
      <c r="E68" s="83"/>
      <c r="F68" s="83">
        <v>12049</v>
      </c>
      <c r="G68" s="83">
        <v>4180</v>
      </c>
      <c r="H68" s="82">
        <f t="shared" si="0"/>
        <v>16229</v>
      </c>
      <c r="J68" s="151"/>
    </row>
    <row r="69" spans="1:10" x14ac:dyDescent="0.2">
      <c r="A69" s="41">
        <v>40</v>
      </c>
      <c r="B69" s="14" t="s">
        <v>41</v>
      </c>
      <c r="C69" s="142" t="s">
        <v>219</v>
      </c>
      <c r="D69" s="83"/>
      <c r="E69" s="83"/>
      <c r="F69" s="83">
        <v>4174</v>
      </c>
      <c r="G69" s="83">
        <v>1448</v>
      </c>
      <c r="H69" s="82">
        <f t="shared" si="0"/>
        <v>5622</v>
      </c>
      <c r="J69" s="151"/>
    </row>
    <row r="70" spans="1:10" x14ac:dyDescent="0.2">
      <c r="A70" s="41">
        <v>41</v>
      </c>
      <c r="B70" s="14" t="s">
        <v>42</v>
      </c>
      <c r="C70" s="142" t="s">
        <v>220</v>
      </c>
      <c r="D70" s="83"/>
      <c r="E70" s="83"/>
      <c r="F70" s="83">
        <v>106072</v>
      </c>
      <c r="G70" s="83">
        <v>36795</v>
      </c>
      <c r="H70" s="82">
        <f t="shared" si="0"/>
        <v>142867</v>
      </c>
      <c r="J70" s="151"/>
    </row>
    <row r="71" spans="1:10" x14ac:dyDescent="0.2">
      <c r="A71" s="41">
        <v>42</v>
      </c>
      <c r="B71" s="14" t="s">
        <v>43</v>
      </c>
      <c r="C71" s="142" t="s">
        <v>221</v>
      </c>
      <c r="D71" s="83"/>
      <c r="E71" s="83"/>
      <c r="F71" s="83">
        <v>10233</v>
      </c>
      <c r="G71" s="83">
        <v>3550</v>
      </c>
      <c r="H71" s="82">
        <f t="shared" si="0"/>
        <v>13783</v>
      </c>
      <c r="J71" s="151"/>
    </row>
    <row r="72" spans="1:10" x14ac:dyDescent="0.2">
      <c r="A72" s="41">
        <v>43</v>
      </c>
      <c r="B72" s="14" t="s">
        <v>44</v>
      </c>
      <c r="C72" s="142" t="s">
        <v>222</v>
      </c>
      <c r="D72" s="83"/>
      <c r="E72" s="83"/>
      <c r="F72" s="83">
        <v>26435</v>
      </c>
      <c r="G72" s="83">
        <v>9170</v>
      </c>
      <c r="H72" s="82">
        <f t="shared" si="0"/>
        <v>35605</v>
      </c>
      <c r="J72" s="151"/>
    </row>
    <row r="73" spans="1:10" x14ac:dyDescent="0.2">
      <c r="A73" s="41">
        <v>44</v>
      </c>
      <c r="B73" s="14" t="s">
        <v>45</v>
      </c>
      <c r="C73" s="142" t="s">
        <v>223</v>
      </c>
      <c r="D73" s="83"/>
      <c r="E73" s="83"/>
      <c r="F73" s="83">
        <v>12474</v>
      </c>
      <c r="G73" s="83">
        <v>4327</v>
      </c>
      <c r="H73" s="82">
        <f t="shared" si="0"/>
        <v>16801</v>
      </c>
      <c r="J73" s="151"/>
    </row>
    <row r="74" spans="1:10" x14ac:dyDescent="0.2">
      <c r="A74" s="41">
        <v>45</v>
      </c>
      <c r="B74" s="14" t="s">
        <v>46</v>
      </c>
      <c r="C74" s="142" t="s">
        <v>224</v>
      </c>
      <c r="D74" s="83"/>
      <c r="E74" s="83"/>
      <c r="F74" s="83">
        <v>23197</v>
      </c>
      <c r="G74" s="83">
        <v>8047</v>
      </c>
      <c r="H74" s="82">
        <f t="shared" si="0"/>
        <v>31244</v>
      </c>
      <c r="J74" s="151"/>
    </row>
    <row r="75" spans="1:10" x14ac:dyDescent="0.2">
      <c r="A75" s="41">
        <v>46</v>
      </c>
      <c r="B75" s="14" t="s">
        <v>47</v>
      </c>
      <c r="C75" s="142" t="s">
        <v>225</v>
      </c>
      <c r="D75" s="83"/>
      <c r="E75" s="83"/>
      <c r="F75" s="83">
        <v>4782</v>
      </c>
      <c r="G75" s="83">
        <v>1659</v>
      </c>
      <c r="H75" s="82">
        <f t="shared" si="0"/>
        <v>6441</v>
      </c>
      <c r="J75" s="151"/>
    </row>
    <row r="76" spans="1:10" x14ac:dyDescent="0.2">
      <c r="A76" s="41">
        <v>47</v>
      </c>
      <c r="B76" s="14" t="s">
        <v>48</v>
      </c>
      <c r="C76" s="142" t="s">
        <v>226</v>
      </c>
      <c r="D76" s="83"/>
      <c r="E76" s="83"/>
      <c r="F76" s="83">
        <v>10717</v>
      </c>
      <c r="G76" s="83">
        <v>3718</v>
      </c>
      <c r="H76" s="82">
        <f t="shared" si="0"/>
        <v>14435</v>
      </c>
      <c r="J76" s="151"/>
    </row>
    <row r="77" spans="1:10" x14ac:dyDescent="0.2">
      <c r="A77" s="42">
        <v>48</v>
      </c>
      <c r="B77" s="20" t="s">
        <v>49</v>
      </c>
      <c r="C77" s="42" t="s">
        <v>227</v>
      </c>
      <c r="D77" s="83"/>
      <c r="E77" s="83"/>
      <c r="F77" s="83">
        <v>1032</v>
      </c>
      <c r="G77" s="83">
        <v>358</v>
      </c>
      <c r="H77" s="82">
        <f t="shared" si="0"/>
        <v>1390</v>
      </c>
      <c r="J77" s="151"/>
    </row>
    <row r="78" spans="1:10" x14ac:dyDescent="0.2">
      <c r="A78" s="42">
        <v>49</v>
      </c>
      <c r="B78" s="20" t="s">
        <v>50</v>
      </c>
      <c r="C78" s="42" t="s">
        <v>228</v>
      </c>
      <c r="D78" s="83"/>
      <c r="E78" s="83"/>
      <c r="F78" s="83">
        <v>35479</v>
      </c>
      <c r="G78" s="83">
        <v>12307</v>
      </c>
      <c r="H78" s="82">
        <f t="shared" si="0"/>
        <v>47786</v>
      </c>
      <c r="J78" s="151"/>
    </row>
    <row r="79" spans="1:10" x14ac:dyDescent="0.2">
      <c r="A79" s="42">
        <v>50</v>
      </c>
      <c r="B79" s="20" t="s">
        <v>51</v>
      </c>
      <c r="C79" s="42" t="s">
        <v>229</v>
      </c>
      <c r="D79" s="83"/>
      <c r="E79" s="83"/>
      <c r="F79" s="83">
        <v>8698</v>
      </c>
      <c r="G79" s="83">
        <v>3017</v>
      </c>
      <c r="H79" s="82">
        <f t="shared" si="0"/>
        <v>11715</v>
      </c>
      <c r="J79" s="151"/>
    </row>
    <row r="80" spans="1:10" x14ac:dyDescent="0.2">
      <c r="A80" s="42">
        <v>51</v>
      </c>
      <c r="B80" s="20" t="s">
        <v>52</v>
      </c>
      <c r="C80" s="42" t="s">
        <v>230</v>
      </c>
      <c r="D80" s="83"/>
      <c r="E80" s="83"/>
      <c r="F80" s="83">
        <v>39660</v>
      </c>
      <c r="G80" s="83">
        <v>13758</v>
      </c>
      <c r="H80" s="82">
        <f t="shared" si="0"/>
        <v>53418</v>
      </c>
      <c r="J80" s="151"/>
    </row>
    <row r="81" spans="1:10" x14ac:dyDescent="0.2">
      <c r="A81" s="42">
        <v>52</v>
      </c>
      <c r="B81" s="20" t="s">
        <v>53</v>
      </c>
      <c r="C81" s="42" t="s">
        <v>231</v>
      </c>
      <c r="D81" s="83"/>
      <c r="E81" s="83"/>
      <c r="F81" s="83">
        <v>2024</v>
      </c>
      <c r="G81" s="83">
        <v>702</v>
      </c>
      <c r="H81" s="82">
        <f t="shared" si="0"/>
        <v>2726</v>
      </c>
      <c r="J81" s="151"/>
    </row>
    <row r="82" spans="1:10" x14ac:dyDescent="0.2">
      <c r="A82" s="42">
        <v>53</v>
      </c>
      <c r="B82" s="20" t="s">
        <v>54</v>
      </c>
      <c r="C82" s="42" t="s">
        <v>232</v>
      </c>
      <c r="D82" s="83"/>
      <c r="E82" s="83"/>
      <c r="F82" s="83">
        <v>12085</v>
      </c>
      <c r="G82" s="83">
        <v>4192</v>
      </c>
      <c r="H82" s="82">
        <f t="shared" si="0"/>
        <v>16277</v>
      </c>
      <c r="J82" s="151"/>
    </row>
    <row r="83" spans="1:10" x14ac:dyDescent="0.2">
      <c r="A83" s="42">
        <v>54</v>
      </c>
      <c r="B83" s="20" t="s">
        <v>55</v>
      </c>
      <c r="C83" s="42" t="s">
        <v>233</v>
      </c>
      <c r="D83" s="83"/>
      <c r="E83" s="83"/>
      <c r="F83" s="83">
        <v>11286</v>
      </c>
      <c r="G83" s="83">
        <v>3915</v>
      </c>
      <c r="H83" s="82">
        <f t="shared" si="0"/>
        <v>15201</v>
      </c>
      <c r="J83" s="151"/>
    </row>
    <row r="84" spans="1:10" x14ac:dyDescent="0.2">
      <c r="A84" s="42">
        <v>55</v>
      </c>
      <c r="B84" s="20" t="s">
        <v>56</v>
      </c>
      <c r="C84" s="42" t="s">
        <v>234</v>
      </c>
      <c r="D84" s="83"/>
      <c r="E84" s="83"/>
      <c r="F84" s="83">
        <v>16824</v>
      </c>
      <c r="G84" s="83">
        <v>5836</v>
      </c>
      <c r="H84" s="82">
        <f t="shared" si="0"/>
        <v>22660</v>
      </c>
      <c r="J84" s="151"/>
    </row>
    <row r="85" spans="1:10" x14ac:dyDescent="0.2">
      <c r="A85" s="42">
        <v>56</v>
      </c>
      <c r="B85" s="20" t="s">
        <v>57</v>
      </c>
      <c r="C85" s="42" t="s">
        <v>235</v>
      </c>
      <c r="D85" s="83"/>
      <c r="E85" s="83"/>
      <c r="F85" s="83">
        <v>9205</v>
      </c>
      <c r="G85" s="83">
        <v>3193</v>
      </c>
      <c r="H85" s="82">
        <f t="shared" si="0"/>
        <v>12398</v>
      </c>
      <c r="J85" s="151"/>
    </row>
    <row r="86" spans="1:10" x14ac:dyDescent="0.2">
      <c r="A86" s="42">
        <v>57</v>
      </c>
      <c r="B86" s="20" t="s">
        <v>58</v>
      </c>
      <c r="C86" s="42" t="s">
        <v>236</v>
      </c>
      <c r="D86" s="83"/>
      <c r="E86" s="83"/>
      <c r="F86" s="83">
        <v>7166</v>
      </c>
      <c r="G86" s="83">
        <v>2486</v>
      </c>
      <c r="H86" s="82">
        <f t="shared" si="0"/>
        <v>9652</v>
      </c>
      <c r="J86" s="151"/>
    </row>
    <row r="87" spans="1:10" x14ac:dyDescent="0.2">
      <c r="A87" s="42">
        <v>58</v>
      </c>
      <c r="B87" s="20" t="s">
        <v>59</v>
      </c>
      <c r="C87" s="42" t="s">
        <v>237</v>
      </c>
      <c r="D87" s="83"/>
      <c r="E87" s="83"/>
      <c r="F87" s="83">
        <v>4439</v>
      </c>
      <c r="G87" s="83">
        <v>1540</v>
      </c>
      <c r="H87" s="82">
        <f t="shared" si="0"/>
        <v>5979</v>
      </c>
      <c r="J87" s="151"/>
    </row>
    <row r="88" spans="1:10" x14ac:dyDescent="0.2">
      <c r="A88" s="42">
        <v>59</v>
      </c>
      <c r="B88" s="20" t="s">
        <v>60</v>
      </c>
      <c r="C88" s="42" t="s">
        <v>238</v>
      </c>
      <c r="D88" s="83"/>
      <c r="E88" s="83"/>
      <c r="F88" s="83">
        <v>4618</v>
      </c>
      <c r="G88" s="83">
        <v>1602</v>
      </c>
      <c r="H88" s="82">
        <f t="shared" si="0"/>
        <v>6220</v>
      </c>
      <c r="J88" s="151"/>
    </row>
    <row r="89" spans="1:10" x14ac:dyDescent="0.2">
      <c r="A89" s="42">
        <v>60</v>
      </c>
      <c r="B89" s="20" t="s">
        <v>61</v>
      </c>
      <c r="C89" s="42" t="s">
        <v>239</v>
      </c>
      <c r="D89" s="83"/>
      <c r="E89" s="83"/>
      <c r="F89" s="83">
        <v>216045</v>
      </c>
      <c r="G89" s="83">
        <v>74944</v>
      </c>
      <c r="H89" s="82">
        <f t="shared" si="0"/>
        <v>290989</v>
      </c>
      <c r="J89" s="151"/>
    </row>
    <row r="90" spans="1:10" x14ac:dyDescent="0.2">
      <c r="A90" s="42">
        <v>61</v>
      </c>
      <c r="B90" s="20" t="s">
        <v>62</v>
      </c>
      <c r="C90" s="42" t="s">
        <v>240</v>
      </c>
      <c r="D90" s="83"/>
      <c r="E90" s="83"/>
      <c r="F90" s="83">
        <v>3021</v>
      </c>
      <c r="G90" s="83">
        <v>1048</v>
      </c>
      <c r="H90" s="82">
        <f t="shared" si="0"/>
        <v>4069</v>
      </c>
      <c r="J90" s="151"/>
    </row>
    <row r="91" spans="1:10" x14ac:dyDescent="0.2">
      <c r="A91" s="42">
        <v>62</v>
      </c>
      <c r="B91" s="20" t="s">
        <v>63</v>
      </c>
      <c r="C91" s="42" t="s">
        <v>241</v>
      </c>
      <c r="D91" s="83"/>
      <c r="E91" s="83"/>
      <c r="F91" s="83">
        <v>5483</v>
      </c>
      <c r="G91" s="83">
        <v>1902</v>
      </c>
      <c r="H91" s="82">
        <f t="shared" si="0"/>
        <v>7385</v>
      </c>
      <c r="J91" s="151"/>
    </row>
    <row r="92" spans="1:10" x14ac:dyDescent="0.2">
      <c r="A92" s="42">
        <v>63</v>
      </c>
      <c r="B92" s="20" t="s">
        <v>64</v>
      </c>
      <c r="C92" s="42" t="s">
        <v>242</v>
      </c>
      <c r="D92" s="83"/>
      <c r="E92" s="83"/>
      <c r="F92" s="83">
        <v>19729</v>
      </c>
      <c r="G92" s="83">
        <v>6844</v>
      </c>
      <c r="H92" s="82">
        <f t="shared" si="0"/>
        <v>26573</v>
      </c>
      <c r="J92" s="151"/>
    </row>
    <row r="93" spans="1:10" x14ac:dyDescent="0.2">
      <c r="A93" s="42">
        <v>64</v>
      </c>
      <c r="B93" s="20" t="s">
        <v>65</v>
      </c>
      <c r="C93" s="42" t="s">
        <v>243</v>
      </c>
      <c r="D93" s="83"/>
      <c r="E93" s="83"/>
      <c r="F93" s="83">
        <v>18923</v>
      </c>
      <c r="G93" s="83">
        <v>6564</v>
      </c>
      <c r="H93" s="82">
        <f t="shared" si="0"/>
        <v>25487</v>
      </c>
      <c r="J93" s="151"/>
    </row>
    <row r="94" spans="1:10" x14ac:dyDescent="0.2">
      <c r="A94" s="42">
        <v>65</v>
      </c>
      <c r="B94" s="20" t="s">
        <v>66</v>
      </c>
      <c r="C94" s="42" t="s">
        <v>244</v>
      </c>
      <c r="D94" s="83"/>
      <c r="E94" s="83"/>
      <c r="F94" s="83">
        <v>46103</v>
      </c>
      <c r="G94" s="83">
        <v>15993</v>
      </c>
      <c r="H94" s="82">
        <f t="shared" si="0"/>
        <v>62096</v>
      </c>
      <c r="J94" s="151"/>
    </row>
    <row r="95" spans="1:10" x14ac:dyDescent="0.2">
      <c r="A95" s="42">
        <v>66</v>
      </c>
      <c r="B95" s="20" t="s">
        <v>67</v>
      </c>
      <c r="C95" s="42" t="s">
        <v>245</v>
      </c>
      <c r="D95" s="83"/>
      <c r="E95" s="83"/>
      <c r="F95" s="83">
        <v>4093</v>
      </c>
      <c r="G95" s="83">
        <v>1420</v>
      </c>
      <c r="H95" s="82">
        <f t="shared" ref="H95:H129" si="1">SUM(D95:G95)</f>
        <v>5513</v>
      </c>
      <c r="J95" s="151"/>
    </row>
    <row r="96" spans="1:10" x14ac:dyDescent="0.2">
      <c r="A96" s="42">
        <v>67</v>
      </c>
      <c r="B96" s="20" t="s">
        <v>68</v>
      </c>
      <c r="C96" s="42" t="s">
        <v>246</v>
      </c>
      <c r="D96" s="83"/>
      <c r="E96" s="83"/>
      <c r="F96" s="83">
        <v>39451</v>
      </c>
      <c r="G96" s="83">
        <v>13685</v>
      </c>
      <c r="H96" s="82">
        <f t="shared" si="1"/>
        <v>53136</v>
      </c>
      <c r="J96" s="151"/>
    </row>
    <row r="97" spans="1:10" x14ac:dyDescent="0.2">
      <c r="A97" s="42">
        <v>68</v>
      </c>
      <c r="B97" s="20" t="s">
        <v>69</v>
      </c>
      <c r="C97" s="42" t="s">
        <v>247</v>
      </c>
      <c r="D97" s="83"/>
      <c r="E97" s="83"/>
      <c r="F97" s="83">
        <v>28897</v>
      </c>
      <c r="G97" s="83">
        <v>10024</v>
      </c>
      <c r="H97" s="82">
        <f t="shared" si="1"/>
        <v>38921</v>
      </c>
      <c r="J97" s="151"/>
    </row>
    <row r="98" spans="1:10" x14ac:dyDescent="0.2">
      <c r="A98" s="42">
        <v>69</v>
      </c>
      <c r="B98" s="20" t="s">
        <v>70</v>
      </c>
      <c r="C98" s="42" t="s">
        <v>248</v>
      </c>
      <c r="D98" s="83"/>
      <c r="E98" s="83"/>
      <c r="F98" s="83">
        <v>2651</v>
      </c>
      <c r="G98" s="83">
        <v>920</v>
      </c>
      <c r="H98" s="82">
        <f t="shared" si="1"/>
        <v>3571</v>
      </c>
      <c r="J98" s="151"/>
    </row>
    <row r="99" spans="1:10" x14ac:dyDescent="0.2">
      <c r="A99" s="42">
        <v>70</v>
      </c>
      <c r="B99" s="20" t="s">
        <v>71</v>
      </c>
      <c r="C99" s="42" t="s">
        <v>249</v>
      </c>
      <c r="D99" s="83"/>
      <c r="E99" s="83"/>
      <c r="F99" s="83">
        <v>7899</v>
      </c>
      <c r="G99" s="83">
        <v>2740</v>
      </c>
      <c r="H99" s="82">
        <f t="shared" si="1"/>
        <v>10639</v>
      </c>
      <c r="J99" s="151"/>
    </row>
    <row r="100" spans="1:10" x14ac:dyDescent="0.2">
      <c r="A100" s="42">
        <v>71</v>
      </c>
      <c r="B100" s="20" t="s">
        <v>72</v>
      </c>
      <c r="C100" s="42" t="s">
        <v>250</v>
      </c>
      <c r="D100" s="83"/>
      <c r="E100" s="83"/>
      <c r="F100" s="83">
        <v>12340</v>
      </c>
      <c r="G100" s="83">
        <v>4281</v>
      </c>
      <c r="H100" s="82">
        <f t="shared" si="1"/>
        <v>16621</v>
      </c>
      <c r="J100" s="151"/>
    </row>
    <row r="101" spans="1:10" x14ac:dyDescent="0.2">
      <c r="A101" s="42">
        <v>72</v>
      </c>
      <c r="B101" s="20" t="s">
        <v>73</v>
      </c>
      <c r="C101" s="42" t="s">
        <v>251</v>
      </c>
      <c r="D101" s="83"/>
      <c r="E101" s="83"/>
      <c r="F101" s="83">
        <v>2709</v>
      </c>
      <c r="G101" s="83">
        <v>940</v>
      </c>
      <c r="H101" s="82">
        <f t="shared" si="1"/>
        <v>3649</v>
      </c>
      <c r="J101" s="151"/>
    </row>
    <row r="102" spans="1:10" x14ac:dyDescent="0.2">
      <c r="A102" s="42">
        <v>73</v>
      </c>
      <c r="B102" s="20" t="s">
        <v>74</v>
      </c>
      <c r="C102" s="42" t="s">
        <v>252</v>
      </c>
      <c r="D102" s="83"/>
      <c r="E102" s="83"/>
      <c r="F102" s="83">
        <v>7981</v>
      </c>
      <c r="G102" s="83">
        <v>2769</v>
      </c>
      <c r="H102" s="82">
        <f t="shared" si="1"/>
        <v>10750</v>
      </c>
      <c r="J102" s="151"/>
    </row>
    <row r="103" spans="1:10" x14ac:dyDescent="0.2">
      <c r="A103" s="42">
        <v>74</v>
      </c>
      <c r="B103" s="20" t="s">
        <v>75</v>
      </c>
      <c r="C103" s="42" t="s">
        <v>253</v>
      </c>
      <c r="D103" s="83"/>
      <c r="E103" s="83"/>
      <c r="F103" s="83">
        <v>35422</v>
      </c>
      <c r="G103" s="83">
        <v>12288</v>
      </c>
      <c r="H103" s="82">
        <f t="shared" si="1"/>
        <v>47710</v>
      </c>
      <c r="J103" s="151"/>
    </row>
    <row r="104" spans="1:10" x14ac:dyDescent="0.2">
      <c r="A104" s="42">
        <v>75</v>
      </c>
      <c r="B104" s="20" t="s">
        <v>76</v>
      </c>
      <c r="C104" s="42" t="s">
        <v>254</v>
      </c>
      <c r="D104" s="83"/>
      <c r="E104" s="83"/>
      <c r="F104" s="83">
        <v>4274</v>
      </c>
      <c r="G104" s="83">
        <v>1483</v>
      </c>
      <c r="H104" s="82">
        <f t="shared" si="1"/>
        <v>5757</v>
      </c>
      <c r="J104" s="151"/>
    </row>
    <row r="105" spans="1:10" x14ac:dyDescent="0.2">
      <c r="A105" s="42">
        <v>76</v>
      </c>
      <c r="B105" s="20" t="s">
        <v>77</v>
      </c>
      <c r="C105" s="42" t="s">
        <v>255</v>
      </c>
      <c r="D105" s="83"/>
      <c r="E105" s="83"/>
      <c r="F105" s="83">
        <v>28602</v>
      </c>
      <c r="G105" s="83">
        <v>9922</v>
      </c>
      <c r="H105" s="82">
        <f t="shared" si="1"/>
        <v>38524</v>
      </c>
      <c r="J105" s="151"/>
    </row>
    <row r="106" spans="1:10" x14ac:dyDescent="0.2">
      <c r="A106" s="42">
        <v>77</v>
      </c>
      <c r="B106" s="20" t="s">
        <v>78</v>
      </c>
      <c r="C106" s="42" t="s">
        <v>256</v>
      </c>
      <c r="D106" s="83"/>
      <c r="E106" s="83"/>
      <c r="F106" s="83">
        <v>8972</v>
      </c>
      <c r="G106" s="83">
        <v>3112</v>
      </c>
      <c r="H106" s="82">
        <f t="shared" si="1"/>
        <v>12084</v>
      </c>
      <c r="J106" s="151"/>
    </row>
    <row r="107" spans="1:10" x14ac:dyDescent="0.2">
      <c r="A107" s="42">
        <v>78</v>
      </c>
      <c r="B107" s="20" t="s">
        <v>79</v>
      </c>
      <c r="C107" s="42" t="s">
        <v>257</v>
      </c>
      <c r="D107" s="83"/>
      <c r="E107" s="83"/>
      <c r="F107" s="83">
        <v>26123</v>
      </c>
      <c r="G107" s="83">
        <v>9062</v>
      </c>
      <c r="H107" s="82">
        <f t="shared" si="1"/>
        <v>35185</v>
      </c>
      <c r="J107" s="151"/>
    </row>
    <row r="108" spans="1:10" x14ac:dyDescent="0.2">
      <c r="A108" s="42">
        <v>79</v>
      </c>
      <c r="B108" s="20" t="s">
        <v>80</v>
      </c>
      <c r="C108" s="42" t="s">
        <v>258</v>
      </c>
      <c r="D108" s="83"/>
      <c r="E108" s="83"/>
      <c r="F108" s="83">
        <v>18212</v>
      </c>
      <c r="G108" s="83">
        <v>6318</v>
      </c>
      <c r="H108" s="82">
        <f t="shared" si="1"/>
        <v>24530</v>
      </c>
      <c r="J108" s="151"/>
    </row>
    <row r="109" spans="1:10" x14ac:dyDescent="0.2">
      <c r="A109" s="42">
        <v>80</v>
      </c>
      <c r="B109" s="20" t="s">
        <v>81</v>
      </c>
      <c r="C109" s="42" t="s">
        <v>259</v>
      </c>
      <c r="D109" s="83"/>
      <c r="E109" s="83"/>
      <c r="F109" s="83">
        <v>28148</v>
      </c>
      <c r="G109" s="83">
        <v>9764</v>
      </c>
      <c r="H109" s="82">
        <f t="shared" si="1"/>
        <v>37912</v>
      </c>
      <c r="J109" s="151"/>
    </row>
    <row r="110" spans="1:10" x14ac:dyDescent="0.2">
      <c r="A110" s="42">
        <v>81</v>
      </c>
      <c r="B110" s="20" t="s">
        <v>82</v>
      </c>
      <c r="C110" s="42" t="s">
        <v>260</v>
      </c>
      <c r="D110" s="83"/>
      <c r="E110" s="83"/>
      <c r="F110" s="83">
        <v>13583</v>
      </c>
      <c r="G110" s="83">
        <v>4712</v>
      </c>
      <c r="H110" s="82">
        <f t="shared" si="1"/>
        <v>18295</v>
      </c>
      <c r="J110" s="151"/>
    </row>
    <row r="111" spans="1:10" x14ac:dyDescent="0.2">
      <c r="A111" s="42">
        <v>82</v>
      </c>
      <c r="B111" s="20" t="s">
        <v>83</v>
      </c>
      <c r="C111" s="42" t="s">
        <v>261</v>
      </c>
      <c r="D111" s="83"/>
      <c r="E111" s="83"/>
      <c r="F111" s="83">
        <v>12722</v>
      </c>
      <c r="G111" s="83">
        <v>4413</v>
      </c>
      <c r="H111" s="82">
        <f t="shared" si="1"/>
        <v>17135</v>
      </c>
      <c r="J111" s="151"/>
    </row>
    <row r="112" spans="1:10" x14ac:dyDescent="0.2">
      <c r="A112" s="42">
        <v>83</v>
      </c>
      <c r="B112" s="20" t="s">
        <v>84</v>
      </c>
      <c r="C112" s="42" t="s">
        <v>262</v>
      </c>
      <c r="D112" s="83"/>
      <c r="E112" s="83"/>
      <c r="F112" s="83">
        <v>7096</v>
      </c>
      <c r="G112" s="83">
        <v>2461</v>
      </c>
      <c r="H112" s="82">
        <f t="shared" si="1"/>
        <v>9557</v>
      </c>
      <c r="J112" s="151"/>
    </row>
    <row r="113" spans="1:10" x14ac:dyDescent="0.2">
      <c r="A113" s="42">
        <v>84</v>
      </c>
      <c r="B113" s="20" t="s">
        <v>85</v>
      </c>
      <c r="C113" s="42" t="s">
        <v>263</v>
      </c>
      <c r="D113" s="83"/>
      <c r="E113" s="83"/>
      <c r="F113" s="83">
        <v>12571</v>
      </c>
      <c r="G113" s="83">
        <v>4361</v>
      </c>
      <c r="H113" s="82">
        <f t="shared" si="1"/>
        <v>16932</v>
      </c>
      <c r="J113" s="151"/>
    </row>
    <row r="114" spans="1:10" x14ac:dyDescent="0.2">
      <c r="A114" s="42">
        <v>85</v>
      </c>
      <c r="B114" s="20" t="s">
        <v>86</v>
      </c>
      <c r="C114" s="42" t="s">
        <v>264</v>
      </c>
      <c r="D114" s="83"/>
      <c r="E114" s="83"/>
      <c r="F114" s="83">
        <v>9225</v>
      </c>
      <c r="G114" s="83">
        <v>3200</v>
      </c>
      <c r="H114" s="82">
        <f t="shared" si="1"/>
        <v>12425</v>
      </c>
      <c r="J114" s="151"/>
    </row>
    <row r="115" spans="1:10" x14ac:dyDescent="0.2">
      <c r="A115" s="42">
        <v>86</v>
      </c>
      <c r="B115" s="20" t="s">
        <v>87</v>
      </c>
      <c r="C115" s="42" t="s">
        <v>265</v>
      </c>
      <c r="D115" s="83"/>
      <c r="E115" s="83"/>
      <c r="F115" s="83">
        <v>14538</v>
      </c>
      <c r="G115" s="83">
        <v>5043</v>
      </c>
      <c r="H115" s="82">
        <f t="shared" si="1"/>
        <v>19581</v>
      </c>
      <c r="J115" s="151"/>
    </row>
    <row r="116" spans="1:10" x14ac:dyDescent="0.2">
      <c r="A116" s="42">
        <v>87</v>
      </c>
      <c r="B116" s="20" t="s">
        <v>88</v>
      </c>
      <c r="C116" s="42" t="s">
        <v>266</v>
      </c>
      <c r="D116" s="83"/>
      <c r="E116" s="83"/>
      <c r="F116" s="83">
        <v>2871.08</v>
      </c>
      <c r="G116" s="83">
        <v>994</v>
      </c>
      <c r="H116" s="82">
        <f t="shared" si="1"/>
        <v>3865.08</v>
      </c>
      <c r="J116" s="151"/>
    </row>
    <row r="117" spans="1:10" x14ac:dyDescent="0.2">
      <c r="A117" s="42">
        <v>88</v>
      </c>
      <c r="B117" s="20" t="s">
        <v>89</v>
      </c>
      <c r="C117" s="42" t="s">
        <v>267</v>
      </c>
      <c r="D117" s="83"/>
      <c r="E117" s="83"/>
      <c r="F117" s="83">
        <v>6970</v>
      </c>
      <c r="G117" s="83">
        <v>2418</v>
      </c>
      <c r="H117" s="82">
        <f t="shared" si="1"/>
        <v>9388</v>
      </c>
      <c r="J117" s="151"/>
    </row>
    <row r="118" spans="1:10" x14ac:dyDescent="0.2">
      <c r="A118" s="42">
        <v>89</v>
      </c>
      <c r="B118" s="20" t="s">
        <v>90</v>
      </c>
      <c r="C118" s="42" t="s">
        <v>268</v>
      </c>
      <c r="D118" s="83"/>
      <c r="E118" s="83"/>
      <c r="F118" s="83">
        <v>846</v>
      </c>
      <c r="G118" s="83">
        <v>293</v>
      </c>
      <c r="H118" s="82">
        <f t="shared" si="1"/>
        <v>1139</v>
      </c>
      <c r="J118" s="151"/>
    </row>
    <row r="119" spans="1:10" x14ac:dyDescent="0.2">
      <c r="A119" s="42">
        <v>90</v>
      </c>
      <c r="B119" s="20" t="s">
        <v>91</v>
      </c>
      <c r="C119" s="42" t="s">
        <v>269</v>
      </c>
      <c r="D119" s="83"/>
      <c r="E119" s="83"/>
      <c r="F119" s="83">
        <v>46146</v>
      </c>
      <c r="G119" s="83">
        <v>16008</v>
      </c>
      <c r="H119" s="82">
        <f t="shared" si="1"/>
        <v>62154</v>
      </c>
      <c r="J119" s="151"/>
    </row>
    <row r="120" spans="1:10" x14ac:dyDescent="0.2">
      <c r="A120" s="42">
        <v>91</v>
      </c>
      <c r="B120" s="20" t="s">
        <v>92</v>
      </c>
      <c r="C120" s="42" t="s">
        <v>270</v>
      </c>
      <c r="D120" s="83"/>
      <c r="E120" s="83"/>
      <c r="F120" s="83">
        <v>9084</v>
      </c>
      <c r="G120" s="83">
        <v>3151</v>
      </c>
      <c r="H120" s="82">
        <f t="shared" si="1"/>
        <v>12235</v>
      </c>
      <c r="J120" s="151"/>
    </row>
    <row r="121" spans="1:10" x14ac:dyDescent="0.2">
      <c r="A121" s="42">
        <v>92</v>
      </c>
      <c r="B121" s="20" t="s">
        <v>93</v>
      </c>
      <c r="C121" s="42" t="s">
        <v>271</v>
      </c>
      <c r="D121" s="83"/>
      <c r="E121" s="83"/>
      <c r="F121" s="83">
        <v>212441</v>
      </c>
      <c r="G121" s="83">
        <v>73692.56</v>
      </c>
      <c r="H121" s="82">
        <f t="shared" si="1"/>
        <v>286133.56</v>
      </c>
      <c r="J121" s="151"/>
    </row>
    <row r="122" spans="1:10" x14ac:dyDescent="0.2">
      <c r="A122" s="42">
        <v>93</v>
      </c>
      <c r="B122" s="20" t="s">
        <v>94</v>
      </c>
      <c r="C122" s="42" t="s">
        <v>272</v>
      </c>
      <c r="D122" s="83"/>
      <c r="E122" s="83"/>
      <c r="F122" s="83">
        <v>3983</v>
      </c>
      <c r="G122" s="83">
        <v>1382</v>
      </c>
      <c r="H122" s="82">
        <f t="shared" si="1"/>
        <v>5365</v>
      </c>
      <c r="J122" s="151"/>
    </row>
    <row r="123" spans="1:10" x14ac:dyDescent="0.2">
      <c r="A123" s="42">
        <v>94</v>
      </c>
      <c r="B123" s="20" t="s">
        <v>95</v>
      </c>
      <c r="C123" s="42" t="s">
        <v>273</v>
      </c>
      <c r="D123" s="83"/>
      <c r="E123" s="83"/>
      <c r="F123" s="83">
        <v>2412</v>
      </c>
      <c r="G123" s="83">
        <v>837</v>
      </c>
      <c r="H123" s="82">
        <f t="shared" si="1"/>
        <v>3249</v>
      </c>
      <c r="J123" s="151"/>
    </row>
    <row r="124" spans="1:10" x14ac:dyDescent="0.2">
      <c r="A124" s="42">
        <v>95</v>
      </c>
      <c r="B124" s="20" t="s">
        <v>96</v>
      </c>
      <c r="C124" s="42" t="s">
        <v>274</v>
      </c>
      <c r="D124" s="83"/>
      <c r="E124" s="83"/>
      <c r="F124" s="83">
        <v>11328</v>
      </c>
      <c r="G124" s="83">
        <v>3930</v>
      </c>
      <c r="H124" s="82">
        <f t="shared" si="1"/>
        <v>15258</v>
      </c>
      <c r="J124" s="151"/>
    </row>
    <row r="125" spans="1:10" x14ac:dyDescent="0.2">
      <c r="A125" s="42">
        <v>96</v>
      </c>
      <c r="B125" s="20" t="s">
        <v>97</v>
      </c>
      <c r="C125" s="42" t="s">
        <v>275</v>
      </c>
      <c r="D125" s="83"/>
      <c r="E125" s="83"/>
      <c r="F125" s="83">
        <v>24754</v>
      </c>
      <c r="G125" s="83">
        <v>8587</v>
      </c>
      <c r="H125" s="82">
        <f t="shared" si="1"/>
        <v>33341</v>
      </c>
      <c r="J125" s="151"/>
    </row>
    <row r="126" spans="1:10" x14ac:dyDescent="0.2">
      <c r="A126" s="42">
        <v>97</v>
      </c>
      <c r="B126" s="20" t="s">
        <v>98</v>
      </c>
      <c r="C126" s="42" t="s">
        <v>276</v>
      </c>
      <c r="D126" s="83"/>
      <c r="E126" s="83"/>
      <c r="F126" s="83">
        <v>13878</v>
      </c>
      <c r="G126" s="83">
        <v>4814</v>
      </c>
      <c r="H126" s="82">
        <f t="shared" si="1"/>
        <v>18692</v>
      </c>
      <c r="J126" s="151"/>
    </row>
    <row r="127" spans="1:10" x14ac:dyDescent="0.2">
      <c r="A127" s="42">
        <v>98</v>
      </c>
      <c r="B127" s="20" t="s">
        <v>99</v>
      </c>
      <c r="C127" s="42" t="s">
        <v>277</v>
      </c>
      <c r="D127" s="83"/>
      <c r="E127" s="83"/>
      <c r="F127" s="83">
        <v>16267</v>
      </c>
      <c r="G127" s="83">
        <v>5643</v>
      </c>
      <c r="H127" s="82">
        <f t="shared" si="1"/>
        <v>21910</v>
      </c>
      <c r="J127" s="151"/>
    </row>
    <row r="128" spans="1:10" x14ac:dyDescent="0.2">
      <c r="A128" s="42">
        <v>99</v>
      </c>
      <c r="B128" s="20" t="s">
        <v>100</v>
      </c>
      <c r="C128" s="42" t="s">
        <v>278</v>
      </c>
      <c r="D128" s="83"/>
      <c r="E128" s="83"/>
      <c r="F128" s="83">
        <v>7563</v>
      </c>
      <c r="G128" s="83">
        <v>2624</v>
      </c>
      <c r="H128" s="82">
        <f t="shared" si="1"/>
        <v>10187</v>
      </c>
      <c r="J128" s="151"/>
    </row>
    <row r="129" spans="1:10" x14ac:dyDescent="0.2">
      <c r="A129" s="42">
        <v>100</v>
      </c>
      <c r="B129" s="20" t="s">
        <v>101</v>
      </c>
      <c r="C129" s="42" t="s">
        <v>279</v>
      </c>
      <c r="D129" s="83"/>
      <c r="E129" s="83"/>
      <c r="F129" s="83">
        <v>3664</v>
      </c>
      <c r="G129" s="83">
        <v>1271</v>
      </c>
      <c r="H129" s="82">
        <f t="shared" si="1"/>
        <v>4935</v>
      </c>
      <c r="J129" s="151"/>
    </row>
    <row r="130" spans="1:10" ht="12" thickBot="1" x14ac:dyDescent="0.25">
      <c r="A130" s="43"/>
      <c r="B130" s="21" t="s">
        <v>0</v>
      </c>
      <c r="C130" s="21"/>
      <c r="D130" s="85">
        <f>SUM(D30:D129)</f>
        <v>0</v>
      </c>
      <c r="E130" s="85">
        <f>SUM(E30:E129)</f>
        <v>0</v>
      </c>
      <c r="F130" s="85">
        <f>SUM(F30:F129)</f>
        <v>2062314.08</v>
      </c>
      <c r="G130" s="85">
        <f>SUM(G30:G129)</f>
        <v>715396.56</v>
      </c>
      <c r="H130" s="86">
        <f>SUM(H30:H129)</f>
        <v>2777710.64</v>
      </c>
    </row>
    <row r="131" spans="1:10" ht="12" thickTop="1" x14ac:dyDescent="0.2">
      <c r="C131" s="87"/>
      <c r="D131" s="88"/>
      <c r="E131" s="87"/>
      <c r="F131" s="89"/>
    </row>
    <row r="132" spans="1:10" x14ac:dyDescent="0.2">
      <c r="C132" s="87"/>
      <c r="D132" s="88"/>
      <c r="E132" s="87"/>
      <c r="F132" s="89"/>
    </row>
    <row r="133" spans="1:10" x14ac:dyDescent="0.2">
      <c r="C133" s="87"/>
      <c r="D133" s="88"/>
      <c r="E133" s="87"/>
      <c r="F133" s="89"/>
    </row>
    <row r="134" spans="1:10" x14ac:dyDescent="0.2">
      <c r="C134" s="87"/>
      <c r="D134" s="88"/>
      <c r="E134" s="87"/>
      <c r="F134" s="89"/>
    </row>
    <row r="135" spans="1:10" s="113" customFormat="1" ht="15" x14ac:dyDescent="0.25">
      <c r="A135" s="155"/>
      <c r="B135" s="158" t="s">
        <v>328</v>
      </c>
      <c r="C135" s="156"/>
      <c r="D135" s="157"/>
      <c r="E135" s="138"/>
      <c r="F135" s="158" t="s">
        <v>329</v>
      </c>
      <c r="G135" s="160">
        <v>44439</v>
      </c>
      <c r="H135" s="116"/>
    </row>
    <row r="136" spans="1:10" x14ac:dyDescent="0.2">
      <c r="C136" s="87"/>
      <c r="D136" s="87"/>
      <c r="E136" s="87"/>
      <c r="F136" s="89"/>
    </row>
    <row r="137" spans="1:10" x14ac:dyDescent="0.2">
      <c r="C137" s="87"/>
      <c r="D137" s="87"/>
      <c r="E137" s="87"/>
      <c r="F137" s="89"/>
    </row>
    <row r="138" spans="1:10" x14ac:dyDescent="0.2">
      <c r="C138" s="87"/>
      <c r="D138" s="87"/>
      <c r="E138" s="87"/>
      <c r="F138" s="89"/>
    </row>
    <row r="139" spans="1:10" x14ac:dyDescent="0.2">
      <c r="C139" s="87"/>
      <c r="D139" s="87"/>
      <c r="E139" s="87"/>
      <c r="F139" s="89"/>
    </row>
    <row r="140" spans="1:10" x14ac:dyDescent="0.2">
      <c r="C140" s="87"/>
      <c r="D140" s="87"/>
      <c r="E140" s="87"/>
      <c r="F140" s="89"/>
    </row>
  </sheetData>
  <sheetProtection algorithmName="SHA-512" hashValue="Y1BFS/qdLqv0XY15mxUJ7PMPsKDBZ6G/4JKw3S/9hgrZ87FjcQUpDoIXTA7fGtqwpTn7Fg1q6vXAHuUdGzAl0w==" saltValue="CFsd02/eeJxY6QpUBjh6Cg==" spinCount="100000" sheet="1" objects="1" scenarios="1"/>
  <mergeCells count="1">
    <mergeCell ref="A17:H26"/>
  </mergeCells>
  <hyperlinks>
    <hyperlink ref="E15" r:id="rId1" display="https://www.nctreasurer.com/" xr:uid="{00000000-0004-0000-0B00-000000000000}"/>
    <hyperlink ref="E16" r:id="rId2" xr:uid="{00000000-0004-0000-0B00-000001000000}"/>
  </hyperlinks>
  <printOptions horizontalCentered="1"/>
  <pageMargins left="0.25" right="0.2" top="0.31" bottom="0.27" header="0.3" footer="0.21"/>
  <pageSetup scale="9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139"/>
  <sheetViews>
    <sheetView showGridLines="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 style="1" bestFit="1" customWidth="1"/>
    <col min="5" max="5" width="16" style="1" customWidth="1"/>
    <col min="6" max="6" width="16.28515625" style="1" customWidth="1"/>
    <col min="7" max="7" width="15.85546875" style="79" customWidth="1"/>
    <col min="8" max="16384" width="9.140625" style="1"/>
  </cols>
  <sheetData>
    <row r="1" spans="2:8" ht="18.75" customHeight="1" x14ac:dyDescent="0.25">
      <c r="C1" s="2"/>
      <c r="D1" s="3"/>
      <c r="E1" s="3" t="s">
        <v>113</v>
      </c>
    </row>
    <row r="2" spans="2:8" ht="18" customHeight="1" x14ac:dyDescent="0.3">
      <c r="C2" s="2"/>
      <c r="D2" s="76"/>
      <c r="E2" s="76" t="s">
        <v>147</v>
      </c>
    </row>
    <row r="3" spans="2:8" ht="12.75" x14ac:dyDescent="0.2">
      <c r="B3" s="5"/>
      <c r="D3" s="73"/>
      <c r="E3" s="73" t="s">
        <v>296</v>
      </c>
      <c r="F3" s="4"/>
      <c r="G3" s="4"/>
    </row>
    <row r="4" spans="2:8" ht="12.75" x14ac:dyDescent="0.2">
      <c r="D4" s="69"/>
      <c r="E4" s="69" t="s">
        <v>290</v>
      </c>
      <c r="F4" s="4"/>
      <c r="G4" s="4"/>
    </row>
    <row r="5" spans="2:8" ht="12.75" customHeight="1" x14ac:dyDescent="0.2">
      <c r="D5" s="69"/>
      <c r="E5" s="69" t="s">
        <v>131</v>
      </c>
      <c r="F5" s="75"/>
      <c r="G5" s="75"/>
    </row>
    <row r="6" spans="2:8" ht="12.75" x14ac:dyDescent="0.2">
      <c r="D6" s="4"/>
      <c r="E6" s="69" t="s">
        <v>295</v>
      </c>
      <c r="F6" s="4"/>
      <c r="G6" s="4"/>
    </row>
    <row r="7" spans="2:8" ht="12.75" x14ac:dyDescent="0.2">
      <c r="D7" s="69"/>
      <c r="E7" s="69" t="s">
        <v>360</v>
      </c>
      <c r="F7" s="69"/>
      <c r="G7" s="4"/>
    </row>
    <row r="8" spans="2:8" ht="12.75" x14ac:dyDescent="0.2">
      <c r="D8" s="69"/>
      <c r="E8" s="69" t="s">
        <v>319</v>
      </c>
      <c r="F8" s="69"/>
      <c r="G8" s="4"/>
    </row>
    <row r="9" spans="2:8" ht="12.75" x14ac:dyDescent="0.2">
      <c r="D9" s="4"/>
      <c r="E9" s="4" t="s">
        <v>282</v>
      </c>
      <c r="F9" s="4"/>
      <c r="G9" s="4"/>
    </row>
    <row r="10" spans="2:8" ht="12.75" x14ac:dyDescent="0.2">
      <c r="D10" s="4"/>
      <c r="E10" s="4" t="s">
        <v>283</v>
      </c>
      <c r="F10" s="4"/>
      <c r="G10" s="4"/>
    </row>
    <row r="11" spans="2:8" s="113" customFormat="1" ht="12.75" x14ac:dyDescent="0.2">
      <c r="C11" s="1"/>
      <c r="D11" s="4"/>
      <c r="E11" s="4" t="s">
        <v>285</v>
      </c>
      <c r="G11" s="121"/>
      <c r="H11" s="121"/>
    </row>
    <row r="12" spans="2:8" ht="12.75" x14ac:dyDescent="0.2">
      <c r="D12" s="4"/>
      <c r="E12" s="69" t="s">
        <v>371</v>
      </c>
      <c r="F12" s="4"/>
      <c r="G12" s="4"/>
    </row>
    <row r="13" spans="2:8" ht="12.75" x14ac:dyDescent="0.2">
      <c r="D13" s="4"/>
      <c r="E13" s="69" t="s">
        <v>344</v>
      </c>
      <c r="F13" s="4"/>
      <c r="G13" s="4"/>
    </row>
    <row r="14" spans="2:8" ht="12.75" x14ac:dyDescent="0.2">
      <c r="D14" s="4"/>
      <c r="E14" s="69" t="s">
        <v>345</v>
      </c>
      <c r="F14" s="4"/>
      <c r="G14" s="4"/>
    </row>
    <row r="15" spans="2:8" ht="12.75" x14ac:dyDescent="0.2">
      <c r="D15" s="4"/>
      <c r="E15" s="145" t="s">
        <v>287</v>
      </c>
      <c r="F15" s="4"/>
      <c r="G15" s="4"/>
    </row>
    <row r="16" spans="2:8" ht="12.75" x14ac:dyDescent="0.2">
      <c r="D16" s="4"/>
      <c r="E16" s="145" t="s">
        <v>288</v>
      </c>
      <c r="F16" s="4"/>
      <c r="G16" s="4"/>
    </row>
    <row r="17" spans="1:8" ht="11.25" customHeight="1" x14ac:dyDescent="0.2">
      <c r="A17" s="203" t="s">
        <v>314</v>
      </c>
      <c r="B17" s="203"/>
      <c r="C17" s="203"/>
      <c r="D17" s="203"/>
      <c r="E17" s="203"/>
      <c r="F17" s="203"/>
      <c r="G17" s="203"/>
      <c r="H17" s="203"/>
    </row>
    <row r="18" spans="1:8" ht="11.25" customHeight="1" x14ac:dyDescent="0.2">
      <c r="A18" s="203"/>
      <c r="B18" s="203"/>
      <c r="C18" s="203"/>
      <c r="D18" s="203"/>
      <c r="E18" s="203"/>
      <c r="F18" s="203"/>
      <c r="G18" s="203"/>
      <c r="H18" s="203"/>
    </row>
    <row r="19" spans="1:8" ht="11.25" customHeight="1" x14ac:dyDescent="0.2">
      <c r="A19" s="203"/>
      <c r="B19" s="203"/>
      <c r="C19" s="203"/>
      <c r="D19" s="203"/>
      <c r="E19" s="203"/>
      <c r="F19" s="203"/>
      <c r="G19" s="203"/>
      <c r="H19" s="203"/>
    </row>
    <row r="20" spans="1:8" ht="11.25" customHeight="1" x14ac:dyDescent="0.2">
      <c r="A20" s="203"/>
      <c r="B20" s="203"/>
      <c r="C20" s="203"/>
      <c r="D20" s="203"/>
      <c r="E20" s="203"/>
      <c r="F20" s="203"/>
      <c r="G20" s="203"/>
      <c r="H20" s="203"/>
    </row>
    <row r="21" spans="1:8" ht="11.25" customHeight="1" x14ac:dyDescent="0.2">
      <c r="A21" s="203"/>
      <c r="B21" s="203"/>
      <c r="C21" s="203"/>
      <c r="D21" s="203"/>
      <c r="E21" s="203"/>
      <c r="F21" s="203"/>
      <c r="G21" s="203"/>
      <c r="H21" s="203"/>
    </row>
    <row r="22" spans="1:8" ht="11.25" customHeight="1" x14ac:dyDescent="0.2">
      <c r="A22" s="203"/>
      <c r="B22" s="203"/>
      <c r="C22" s="203"/>
      <c r="D22" s="203"/>
      <c r="E22" s="203"/>
      <c r="F22" s="203"/>
      <c r="G22" s="203"/>
      <c r="H22" s="203"/>
    </row>
    <row r="23" spans="1:8" ht="11.25" customHeight="1" x14ac:dyDescent="0.2">
      <c r="A23" s="203"/>
      <c r="B23" s="203"/>
      <c r="C23" s="203"/>
      <c r="D23" s="203"/>
      <c r="E23" s="203"/>
      <c r="F23" s="203"/>
      <c r="G23" s="203"/>
      <c r="H23" s="203"/>
    </row>
    <row r="24" spans="1:8" ht="11.25" customHeight="1" x14ac:dyDescent="0.2">
      <c r="A24" s="203"/>
      <c r="B24" s="203"/>
      <c r="C24" s="203"/>
      <c r="D24" s="203"/>
      <c r="E24" s="203"/>
      <c r="F24" s="203"/>
      <c r="G24" s="203"/>
      <c r="H24" s="203"/>
    </row>
    <row r="25" spans="1:8" ht="11.25" customHeight="1" x14ac:dyDescent="0.2">
      <c r="A25" s="203"/>
      <c r="B25" s="203"/>
      <c r="C25" s="203"/>
      <c r="D25" s="203"/>
      <c r="E25" s="203"/>
      <c r="F25" s="203"/>
      <c r="G25" s="203"/>
      <c r="H25" s="203"/>
    </row>
    <row r="26" spans="1:8" ht="11.25" customHeight="1" x14ac:dyDescent="0.2">
      <c r="A26" s="203"/>
      <c r="B26" s="203"/>
      <c r="C26" s="203"/>
      <c r="D26" s="203"/>
      <c r="E26" s="203"/>
      <c r="F26" s="203"/>
      <c r="G26" s="203"/>
      <c r="H26" s="203"/>
    </row>
    <row r="28" spans="1:8" x14ac:dyDescent="0.2">
      <c r="C28" s="77" t="s">
        <v>284</v>
      </c>
      <c r="D28" s="143"/>
      <c r="E28" s="143">
        <v>44237</v>
      </c>
      <c r="F28" s="143"/>
      <c r="G28" s="77"/>
      <c r="H28" s="78"/>
    </row>
    <row r="29" spans="1:8" s="13" customFormat="1" ht="33.75" customHeight="1" x14ac:dyDescent="0.2">
      <c r="A29" s="40" t="s">
        <v>115</v>
      </c>
      <c r="B29" s="144" t="s">
        <v>281</v>
      </c>
      <c r="C29" s="77" t="s">
        <v>280</v>
      </c>
      <c r="D29" s="77" t="s">
        <v>143</v>
      </c>
      <c r="E29" s="77" t="s">
        <v>144</v>
      </c>
      <c r="F29" s="77" t="s">
        <v>145</v>
      </c>
      <c r="G29" s="77" t="s">
        <v>146</v>
      </c>
      <c r="H29" s="78" t="s">
        <v>0</v>
      </c>
    </row>
    <row r="30" spans="1:8" x14ac:dyDescent="0.2">
      <c r="A30" s="41" t="s">
        <v>116</v>
      </c>
      <c r="B30" s="14" t="s">
        <v>2</v>
      </c>
      <c r="C30" s="142" t="s">
        <v>180</v>
      </c>
      <c r="D30" s="81"/>
      <c r="E30" s="81">
        <v>4554</v>
      </c>
      <c r="F30" s="81"/>
      <c r="G30" s="81"/>
      <c r="H30" s="80">
        <f>SUM(D30:G30)</f>
        <v>4554</v>
      </c>
    </row>
    <row r="31" spans="1:8" x14ac:dyDescent="0.2">
      <c r="A31" s="41" t="s">
        <v>117</v>
      </c>
      <c r="B31" s="14" t="s">
        <v>3</v>
      </c>
      <c r="C31" s="142" t="s">
        <v>181</v>
      </c>
      <c r="D31" s="83"/>
      <c r="E31" s="83">
        <v>2623</v>
      </c>
      <c r="F31" s="83"/>
      <c r="G31" s="83"/>
      <c r="H31" s="82">
        <f t="shared" ref="H31:H94" si="0">SUM(D31:G31)</f>
        <v>2623</v>
      </c>
    </row>
    <row r="32" spans="1:8" x14ac:dyDescent="0.2">
      <c r="A32" s="41" t="s">
        <v>118</v>
      </c>
      <c r="B32" s="14" t="s">
        <v>4</v>
      </c>
      <c r="C32" s="142" t="s">
        <v>182</v>
      </c>
      <c r="D32" s="83"/>
      <c r="E32" s="83">
        <v>2165</v>
      </c>
      <c r="F32" s="83"/>
      <c r="G32" s="83"/>
      <c r="H32" s="82">
        <f t="shared" si="0"/>
        <v>2165</v>
      </c>
    </row>
    <row r="33" spans="1:8" x14ac:dyDescent="0.2">
      <c r="A33" s="41" t="s">
        <v>119</v>
      </c>
      <c r="B33" s="14" t="s">
        <v>5</v>
      </c>
      <c r="C33" s="142" t="s">
        <v>183</v>
      </c>
      <c r="D33" s="83"/>
      <c r="E33" s="83">
        <v>705</v>
      </c>
      <c r="F33" s="83"/>
      <c r="G33" s="83"/>
      <c r="H33" s="82">
        <f t="shared" si="0"/>
        <v>705</v>
      </c>
    </row>
    <row r="34" spans="1:8" x14ac:dyDescent="0.2">
      <c r="A34" s="41" t="s">
        <v>120</v>
      </c>
      <c r="B34" s="14" t="s">
        <v>6</v>
      </c>
      <c r="C34" s="142" t="s">
        <v>184</v>
      </c>
      <c r="D34" s="83"/>
      <c r="E34" s="83">
        <v>2475</v>
      </c>
      <c r="F34" s="83"/>
      <c r="G34" s="83"/>
      <c r="H34" s="82">
        <f t="shared" si="0"/>
        <v>2475</v>
      </c>
    </row>
    <row r="35" spans="1:8" x14ac:dyDescent="0.2">
      <c r="A35" s="41" t="s">
        <v>121</v>
      </c>
      <c r="B35" s="14" t="s">
        <v>7</v>
      </c>
      <c r="C35" s="142" t="s">
        <v>185</v>
      </c>
      <c r="D35" s="83"/>
      <c r="E35" s="83">
        <v>1757</v>
      </c>
      <c r="F35" s="83"/>
      <c r="G35" s="83"/>
      <c r="H35" s="82">
        <f t="shared" si="0"/>
        <v>1757</v>
      </c>
    </row>
    <row r="36" spans="1:8" x14ac:dyDescent="0.2">
      <c r="A36" s="41" t="s">
        <v>122</v>
      </c>
      <c r="B36" s="14" t="s">
        <v>8</v>
      </c>
      <c r="C36" s="142" t="s">
        <v>186</v>
      </c>
      <c r="D36" s="83"/>
      <c r="E36" s="83">
        <v>6509</v>
      </c>
      <c r="F36" s="83"/>
      <c r="G36" s="83"/>
      <c r="H36" s="82">
        <f t="shared" si="0"/>
        <v>6509</v>
      </c>
    </row>
    <row r="37" spans="1:8" x14ac:dyDescent="0.2">
      <c r="A37" s="41" t="s">
        <v>123</v>
      </c>
      <c r="B37" s="14" t="s">
        <v>9</v>
      </c>
      <c r="C37" s="142" t="s">
        <v>187</v>
      </c>
      <c r="D37" s="83"/>
      <c r="E37" s="83">
        <v>259</v>
      </c>
      <c r="F37" s="83"/>
      <c r="G37" s="83"/>
      <c r="H37" s="82">
        <f t="shared" si="0"/>
        <v>259</v>
      </c>
    </row>
    <row r="38" spans="1:8" x14ac:dyDescent="0.2">
      <c r="A38" s="41" t="s">
        <v>124</v>
      </c>
      <c r="B38" s="20" t="s">
        <v>10</v>
      </c>
      <c r="C38" s="142" t="s">
        <v>188</v>
      </c>
      <c r="D38" s="83"/>
      <c r="E38" s="83">
        <v>1633</v>
      </c>
      <c r="F38" s="83"/>
      <c r="G38" s="83"/>
      <c r="H38" s="82">
        <f t="shared" si="0"/>
        <v>1633</v>
      </c>
    </row>
    <row r="39" spans="1:8" x14ac:dyDescent="0.2">
      <c r="A39" s="41">
        <v>10</v>
      </c>
      <c r="B39" s="14" t="s">
        <v>11</v>
      </c>
      <c r="C39" s="142" t="s">
        <v>189</v>
      </c>
      <c r="D39" s="83"/>
      <c r="E39" s="83">
        <v>7511</v>
      </c>
      <c r="F39" s="83"/>
      <c r="G39" s="83"/>
      <c r="H39" s="82">
        <f t="shared" si="0"/>
        <v>7511</v>
      </c>
    </row>
    <row r="40" spans="1:8" x14ac:dyDescent="0.2">
      <c r="A40" s="41">
        <v>11</v>
      </c>
      <c r="B40" s="14" t="s">
        <v>12</v>
      </c>
      <c r="C40" s="142" t="s">
        <v>190</v>
      </c>
      <c r="D40" s="83"/>
      <c r="E40" s="83">
        <v>15952</v>
      </c>
      <c r="F40" s="83"/>
      <c r="G40" s="83"/>
      <c r="H40" s="82">
        <f t="shared" si="0"/>
        <v>15952</v>
      </c>
    </row>
    <row r="41" spans="1:8" x14ac:dyDescent="0.2">
      <c r="A41" s="41">
        <v>12</v>
      </c>
      <c r="B41" s="14" t="s">
        <v>13</v>
      </c>
      <c r="C41" s="142" t="s">
        <v>191</v>
      </c>
      <c r="D41" s="83"/>
      <c r="E41" s="83">
        <v>11521</v>
      </c>
      <c r="F41" s="83"/>
      <c r="G41" s="83"/>
      <c r="H41" s="82">
        <f t="shared" si="0"/>
        <v>11521</v>
      </c>
    </row>
    <row r="42" spans="1:8" x14ac:dyDescent="0.2">
      <c r="A42" s="41">
        <v>13</v>
      </c>
      <c r="B42" s="14" t="s">
        <v>14</v>
      </c>
      <c r="C42" s="142" t="s">
        <v>192</v>
      </c>
      <c r="D42" s="83"/>
      <c r="E42" s="83">
        <v>7363</v>
      </c>
      <c r="F42" s="83"/>
      <c r="G42" s="83"/>
      <c r="H42" s="82">
        <f t="shared" si="0"/>
        <v>7363</v>
      </c>
    </row>
    <row r="43" spans="1:8" x14ac:dyDescent="0.2">
      <c r="A43" s="41">
        <v>14</v>
      </c>
      <c r="B43" s="14" t="s">
        <v>15</v>
      </c>
      <c r="C43" s="142" t="s">
        <v>193</v>
      </c>
      <c r="D43" s="83"/>
      <c r="E43" s="83">
        <v>7672</v>
      </c>
      <c r="F43" s="83"/>
      <c r="G43" s="83"/>
      <c r="H43" s="82">
        <f t="shared" si="0"/>
        <v>7672</v>
      </c>
    </row>
    <row r="44" spans="1:8" x14ac:dyDescent="0.2">
      <c r="A44" s="41">
        <v>15</v>
      </c>
      <c r="B44" s="14" t="s">
        <v>16</v>
      </c>
      <c r="C44" s="142" t="s">
        <v>194</v>
      </c>
      <c r="D44" s="83"/>
      <c r="E44" s="83">
        <v>210</v>
      </c>
      <c r="F44" s="83"/>
      <c r="G44" s="83"/>
      <c r="H44" s="82">
        <f t="shared" si="0"/>
        <v>210</v>
      </c>
    </row>
    <row r="45" spans="1:8" x14ac:dyDescent="0.2">
      <c r="A45" s="41">
        <v>16</v>
      </c>
      <c r="B45" s="14" t="s">
        <v>17</v>
      </c>
      <c r="C45" s="142" t="s">
        <v>195</v>
      </c>
      <c r="D45" s="83"/>
      <c r="E45" s="83">
        <v>3291</v>
      </c>
      <c r="F45" s="83"/>
      <c r="G45" s="83"/>
      <c r="H45" s="82">
        <f t="shared" si="0"/>
        <v>3291</v>
      </c>
    </row>
    <row r="46" spans="1:8" x14ac:dyDescent="0.2">
      <c r="A46" s="41">
        <v>17</v>
      </c>
      <c r="B46" s="14" t="s">
        <v>18</v>
      </c>
      <c r="C46" s="142" t="s">
        <v>196</v>
      </c>
      <c r="D46" s="83"/>
      <c r="E46" s="83">
        <v>853</v>
      </c>
      <c r="F46" s="83"/>
      <c r="G46" s="83"/>
      <c r="H46" s="82">
        <f t="shared" si="0"/>
        <v>853</v>
      </c>
    </row>
    <row r="47" spans="1:8" x14ac:dyDescent="0.2">
      <c r="A47" s="41">
        <v>18</v>
      </c>
      <c r="B47" s="14" t="s">
        <v>19</v>
      </c>
      <c r="C47" s="142" t="s">
        <v>197</v>
      </c>
      <c r="D47" s="83"/>
      <c r="E47" s="83">
        <v>15444</v>
      </c>
      <c r="F47" s="83"/>
      <c r="G47" s="83"/>
      <c r="H47" s="82">
        <f t="shared" si="0"/>
        <v>15444</v>
      </c>
    </row>
    <row r="48" spans="1:8" x14ac:dyDescent="0.2">
      <c r="A48" s="41">
        <v>19</v>
      </c>
      <c r="B48" s="14" t="s">
        <v>20</v>
      </c>
      <c r="C48" s="142" t="s">
        <v>198</v>
      </c>
      <c r="D48" s="83"/>
      <c r="E48" s="83">
        <v>5804</v>
      </c>
      <c r="F48" s="83"/>
      <c r="G48" s="83"/>
      <c r="H48" s="82">
        <f t="shared" si="0"/>
        <v>5804</v>
      </c>
    </row>
    <row r="49" spans="1:8" x14ac:dyDescent="0.2">
      <c r="A49" s="41">
        <v>20</v>
      </c>
      <c r="B49" s="14" t="s">
        <v>21</v>
      </c>
      <c r="C49" s="142" t="s">
        <v>199</v>
      </c>
      <c r="D49" s="83"/>
      <c r="E49" s="83">
        <v>3032</v>
      </c>
      <c r="F49" s="83"/>
      <c r="G49" s="83"/>
      <c r="H49" s="82">
        <f t="shared" si="0"/>
        <v>3032</v>
      </c>
    </row>
    <row r="50" spans="1:8" x14ac:dyDescent="0.2">
      <c r="A50" s="41">
        <v>21</v>
      </c>
      <c r="B50" s="14" t="s">
        <v>22</v>
      </c>
      <c r="C50" s="142" t="s">
        <v>200</v>
      </c>
      <c r="D50" s="83"/>
      <c r="E50" s="83">
        <v>235</v>
      </c>
      <c r="F50" s="83"/>
      <c r="G50" s="83"/>
      <c r="H50" s="82">
        <f t="shared" si="0"/>
        <v>235</v>
      </c>
    </row>
    <row r="51" spans="1:8" x14ac:dyDescent="0.2">
      <c r="A51" s="41">
        <v>22</v>
      </c>
      <c r="B51" s="14" t="s">
        <v>23</v>
      </c>
      <c r="C51" s="142" t="s">
        <v>201</v>
      </c>
      <c r="D51" s="83"/>
      <c r="E51" s="83">
        <v>1571</v>
      </c>
      <c r="F51" s="83"/>
      <c r="G51" s="83"/>
      <c r="H51" s="82">
        <f t="shared" si="0"/>
        <v>1571</v>
      </c>
    </row>
    <row r="52" spans="1:8" x14ac:dyDescent="0.2">
      <c r="A52" s="41">
        <v>23</v>
      </c>
      <c r="B52" s="14" t="s">
        <v>24</v>
      </c>
      <c r="C52" s="142" t="s">
        <v>202</v>
      </c>
      <c r="D52" s="83"/>
      <c r="E52" s="83">
        <v>9108</v>
      </c>
      <c r="F52" s="83"/>
      <c r="G52" s="83"/>
      <c r="H52" s="82">
        <f t="shared" si="0"/>
        <v>9108</v>
      </c>
    </row>
    <row r="53" spans="1:8" x14ac:dyDescent="0.2">
      <c r="A53" s="41">
        <v>24</v>
      </c>
      <c r="B53" s="14" t="s">
        <v>25</v>
      </c>
      <c r="C53" s="142" t="s">
        <v>203</v>
      </c>
      <c r="D53" s="83"/>
      <c r="E53" s="83">
        <v>3502</v>
      </c>
      <c r="F53" s="83"/>
      <c r="G53" s="83"/>
      <c r="H53" s="82">
        <f t="shared" si="0"/>
        <v>3502</v>
      </c>
    </row>
    <row r="54" spans="1:8" x14ac:dyDescent="0.2">
      <c r="A54" s="41">
        <v>25</v>
      </c>
      <c r="B54" s="14" t="s">
        <v>26</v>
      </c>
      <c r="C54" s="142" t="s">
        <v>204</v>
      </c>
      <c r="D54" s="83"/>
      <c r="E54" s="83">
        <v>5395</v>
      </c>
      <c r="F54" s="83"/>
      <c r="G54" s="83"/>
      <c r="H54" s="82">
        <f t="shared" si="0"/>
        <v>5395</v>
      </c>
    </row>
    <row r="55" spans="1:8" x14ac:dyDescent="0.2">
      <c r="A55" s="41">
        <v>26</v>
      </c>
      <c r="B55" s="20" t="s">
        <v>27</v>
      </c>
      <c r="C55" s="142" t="s">
        <v>205</v>
      </c>
      <c r="D55" s="83"/>
      <c r="E55" s="83">
        <v>46804</v>
      </c>
      <c r="F55" s="83"/>
      <c r="G55" s="83"/>
      <c r="H55" s="82">
        <f t="shared" si="0"/>
        <v>46804</v>
      </c>
    </row>
    <row r="56" spans="1:8" x14ac:dyDescent="0.2">
      <c r="A56" s="41">
        <v>27</v>
      </c>
      <c r="B56" s="14" t="s">
        <v>28</v>
      </c>
      <c r="C56" s="142" t="s">
        <v>206</v>
      </c>
      <c r="D56" s="83"/>
      <c r="E56" s="83">
        <v>1002</v>
      </c>
      <c r="F56" s="83"/>
      <c r="G56" s="83"/>
      <c r="H56" s="82">
        <f t="shared" si="0"/>
        <v>1002</v>
      </c>
    </row>
    <row r="57" spans="1:8" x14ac:dyDescent="0.2">
      <c r="A57" s="41">
        <v>28</v>
      </c>
      <c r="B57" s="14" t="s">
        <v>29</v>
      </c>
      <c r="C57" s="142" t="s">
        <v>207</v>
      </c>
      <c r="D57" s="83"/>
      <c r="E57" s="83">
        <v>891</v>
      </c>
      <c r="F57" s="83"/>
      <c r="G57" s="83"/>
      <c r="H57" s="82">
        <f t="shared" si="0"/>
        <v>891</v>
      </c>
    </row>
    <row r="58" spans="1:8" x14ac:dyDescent="0.2">
      <c r="A58" s="41">
        <v>29</v>
      </c>
      <c r="B58" s="14" t="s">
        <v>30</v>
      </c>
      <c r="C58" s="142" t="s">
        <v>208</v>
      </c>
      <c r="D58" s="83"/>
      <c r="E58" s="83">
        <v>8823</v>
      </c>
      <c r="F58" s="83"/>
      <c r="G58" s="83"/>
      <c r="H58" s="82">
        <f t="shared" si="0"/>
        <v>8823</v>
      </c>
    </row>
    <row r="59" spans="1:8" x14ac:dyDescent="0.2">
      <c r="A59" s="41">
        <v>30</v>
      </c>
      <c r="B59" s="14" t="s">
        <v>31</v>
      </c>
      <c r="C59" s="142" t="s">
        <v>209</v>
      </c>
      <c r="D59" s="83"/>
      <c r="E59" s="83">
        <v>3168</v>
      </c>
      <c r="F59" s="83"/>
      <c r="G59" s="83"/>
      <c r="H59" s="82">
        <f t="shared" si="0"/>
        <v>3168</v>
      </c>
    </row>
    <row r="60" spans="1:8" x14ac:dyDescent="0.2">
      <c r="A60" s="41">
        <v>31</v>
      </c>
      <c r="B60" s="14" t="s">
        <v>32</v>
      </c>
      <c r="C60" s="142" t="s">
        <v>210</v>
      </c>
      <c r="D60" s="83"/>
      <c r="E60" s="83">
        <v>1559</v>
      </c>
      <c r="F60" s="83"/>
      <c r="G60" s="83"/>
      <c r="H60" s="82">
        <f t="shared" si="0"/>
        <v>1559</v>
      </c>
    </row>
    <row r="61" spans="1:8" x14ac:dyDescent="0.2">
      <c r="A61" s="41">
        <v>32</v>
      </c>
      <c r="B61" s="14" t="s">
        <v>33</v>
      </c>
      <c r="C61" s="142" t="s">
        <v>211</v>
      </c>
      <c r="D61" s="83"/>
      <c r="E61" s="83">
        <v>17684</v>
      </c>
      <c r="F61" s="83"/>
      <c r="G61" s="83"/>
      <c r="H61" s="82">
        <f t="shared" si="0"/>
        <v>17684</v>
      </c>
    </row>
    <row r="62" spans="1:8" x14ac:dyDescent="0.2">
      <c r="A62" s="41">
        <v>33</v>
      </c>
      <c r="B62" s="14" t="s">
        <v>34</v>
      </c>
      <c r="C62" s="142" t="s">
        <v>212</v>
      </c>
      <c r="D62" s="83"/>
      <c r="E62" s="83">
        <v>2029</v>
      </c>
      <c r="F62" s="83"/>
      <c r="G62" s="83"/>
      <c r="H62" s="82">
        <f t="shared" si="0"/>
        <v>2029</v>
      </c>
    </row>
    <row r="63" spans="1:8" x14ac:dyDescent="0.2">
      <c r="A63" s="41">
        <v>34</v>
      </c>
      <c r="B63" s="14" t="s">
        <v>35</v>
      </c>
      <c r="C63" s="142" t="s">
        <v>213</v>
      </c>
      <c r="D63" s="83"/>
      <c r="E63" s="83">
        <v>13749</v>
      </c>
      <c r="F63" s="83"/>
      <c r="G63" s="83"/>
      <c r="H63" s="82">
        <f t="shared" si="0"/>
        <v>13749</v>
      </c>
    </row>
    <row r="64" spans="1:8" x14ac:dyDescent="0.2">
      <c r="A64" s="41">
        <v>35</v>
      </c>
      <c r="B64" s="14" t="s">
        <v>36</v>
      </c>
      <c r="C64" s="142" t="s">
        <v>214</v>
      </c>
      <c r="D64" s="83"/>
      <c r="E64" s="83">
        <v>3081</v>
      </c>
      <c r="F64" s="83"/>
      <c r="G64" s="83"/>
      <c r="H64" s="82">
        <f t="shared" si="0"/>
        <v>3081</v>
      </c>
    </row>
    <row r="65" spans="1:8" x14ac:dyDescent="0.2">
      <c r="A65" s="41">
        <v>36</v>
      </c>
      <c r="B65" s="14" t="s">
        <v>37</v>
      </c>
      <c r="C65" s="142" t="s">
        <v>215</v>
      </c>
      <c r="D65" s="83"/>
      <c r="E65" s="83">
        <v>18427</v>
      </c>
      <c r="F65" s="83"/>
      <c r="G65" s="83"/>
      <c r="H65" s="82">
        <f t="shared" si="0"/>
        <v>18427</v>
      </c>
    </row>
    <row r="66" spans="1:8" x14ac:dyDescent="0.2">
      <c r="A66" s="41">
        <v>37</v>
      </c>
      <c r="B66" s="14" t="s">
        <v>38</v>
      </c>
      <c r="C66" s="142" t="s">
        <v>216</v>
      </c>
      <c r="D66" s="83"/>
      <c r="E66" s="83">
        <v>0</v>
      </c>
      <c r="F66" s="83"/>
      <c r="G66" s="83"/>
      <c r="H66" s="82">
        <f t="shared" si="0"/>
        <v>0</v>
      </c>
    </row>
    <row r="67" spans="1:8" x14ac:dyDescent="0.2">
      <c r="A67" s="41">
        <v>38</v>
      </c>
      <c r="B67" s="14" t="s">
        <v>39</v>
      </c>
      <c r="C67" s="142" t="s">
        <v>217</v>
      </c>
      <c r="D67" s="83"/>
      <c r="E67" s="83">
        <v>1546</v>
      </c>
      <c r="F67" s="83"/>
      <c r="G67" s="83"/>
      <c r="H67" s="82">
        <f t="shared" si="0"/>
        <v>1546</v>
      </c>
    </row>
    <row r="68" spans="1:8" x14ac:dyDescent="0.2">
      <c r="A68" s="41">
        <v>39</v>
      </c>
      <c r="B68" s="20" t="s">
        <v>40</v>
      </c>
      <c r="C68" s="42" t="s">
        <v>218</v>
      </c>
      <c r="D68" s="83"/>
      <c r="E68" s="83">
        <v>1571</v>
      </c>
      <c r="F68" s="83"/>
      <c r="G68" s="83"/>
      <c r="H68" s="82">
        <f t="shared" si="0"/>
        <v>1571</v>
      </c>
    </row>
    <row r="69" spans="1:8" x14ac:dyDescent="0.2">
      <c r="A69" s="41">
        <v>40</v>
      </c>
      <c r="B69" s="14" t="s">
        <v>41</v>
      </c>
      <c r="C69" s="42" t="s">
        <v>219</v>
      </c>
      <c r="D69" s="83"/>
      <c r="E69" s="83">
        <v>1212</v>
      </c>
      <c r="F69" s="83"/>
      <c r="G69" s="83"/>
      <c r="H69" s="82">
        <f t="shared" si="0"/>
        <v>1212</v>
      </c>
    </row>
    <row r="70" spans="1:8" x14ac:dyDescent="0.2">
      <c r="A70" s="41">
        <v>41</v>
      </c>
      <c r="B70" s="14" t="s">
        <v>42</v>
      </c>
      <c r="C70" s="142" t="s">
        <v>220</v>
      </c>
      <c r="D70" s="83"/>
      <c r="E70" s="83">
        <v>24243</v>
      </c>
      <c r="F70" s="83"/>
      <c r="G70" s="83"/>
      <c r="H70" s="82">
        <f t="shared" si="0"/>
        <v>24243</v>
      </c>
    </row>
    <row r="71" spans="1:8" x14ac:dyDescent="0.2">
      <c r="A71" s="41">
        <v>42</v>
      </c>
      <c r="B71" s="14" t="s">
        <v>43</v>
      </c>
      <c r="C71" s="142" t="s">
        <v>221</v>
      </c>
      <c r="D71" s="83"/>
      <c r="E71" s="83">
        <v>1175</v>
      </c>
      <c r="F71" s="83"/>
      <c r="G71" s="83"/>
      <c r="H71" s="82">
        <f t="shared" si="0"/>
        <v>1175</v>
      </c>
    </row>
    <row r="72" spans="1:8" x14ac:dyDescent="0.2">
      <c r="A72" s="41">
        <v>43</v>
      </c>
      <c r="B72" s="14" t="s">
        <v>44</v>
      </c>
      <c r="C72" s="142" t="s">
        <v>222</v>
      </c>
      <c r="D72" s="83"/>
      <c r="E72" s="83">
        <v>8601</v>
      </c>
      <c r="F72" s="83"/>
      <c r="G72" s="83"/>
      <c r="H72" s="82">
        <f t="shared" si="0"/>
        <v>8601</v>
      </c>
    </row>
    <row r="73" spans="1:8" x14ac:dyDescent="0.2">
      <c r="A73" s="41">
        <v>44</v>
      </c>
      <c r="B73" s="14" t="s">
        <v>45</v>
      </c>
      <c r="C73" s="142" t="s">
        <v>223</v>
      </c>
      <c r="D73" s="83"/>
      <c r="E73" s="83">
        <v>5767</v>
      </c>
      <c r="F73" s="83"/>
      <c r="G73" s="83"/>
      <c r="H73" s="82">
        <f t="shared" si="0"/>
        <v>5767</v>
      </c>
    </row>
    <row r="74" spans="1:8" x14ac:dyDescent="0.2">
      <c r="A74" s="41">
        <v>45</v>
      </c>
      <c r="B74" s="14" t="s">
        <v>46</v>
      </c>
      <c r="C74" s="142" t="s">
        <v>224</v>
      </c>
      <c r="D74" s="83"/>
      <c r="E74" s="83">
        <v>8031</v>
      </c>
      <c r="F74" s="83"/>
      <c r="G74" s="83"/>
      <c r="H74" s="82">
        <f t="shared" si="0"/>
        <v>8031</v>
      </c>
    </row>
    <row r="75" spans="1:8" x14ac:dyDescent="0.2">
      <c r="A75" s="41">
        <v>46</v>
      </c>
      <c r="B75" s="14" t="s">
        <v>47</v>
      </c>
      <c r="C75" s="142" t="s">
        <v>225</v>
      </c>
      <c r="D75" s="83"/>
      <c r="E75" s="83">
        <v>185</v>
      </c>
      <c r="F75" s="83"/>
      <c r="G75" s="83"/>
      <c r="H75" s="82">
        <f t="shared" si="0"/>
        <v>185</v>
      </c>
    </row>
    <row r="76" spans="1:8" x14ac:dyDescent="0.2">
      <c r="A76" s="41">
        <v>47</v>
      </c>
      <c r="B76" s="14" t="s">
        <v>48</v>
      </c>
      <c r="C76" s="42" t="s">
        <v>226</v>
      </c>
      <c r="D76" s="83"/>
      <c r="E76" s="83">
        <v>2970</v>
      </c>
      <c r="F76" s="83"/>
      <c r="G76" s="83"/>
      <c r="H76" s="82">
        <f t="shared" si="0"/>
        <v>2970</v>
      </c>
    </row>
    <row r="77" spans="1:8" x14ac:dyDescent="0.2">
      <c r="A77" s="42">
        <v>48</v>
      </c>
      <c r="B77" s="20" t="s">
        <v>49</v>
      </c>
      <c r="C77" s="42" t="s">
        <v>227</v>
      </c>
      <c r="D77" s="83"/>
      <c r="E77" s="83">
        <v>482</v>
      </c>
      <c r="F77" s="83"/>
      <c r="G77" s="83"/>
      <c r="H77" s="82">
        <f t="shared" si="0"/>
        <v>482</v>
      </c>
    </row>
    <row r="78" spans="1:8" x14ac:dyDescent="0.2">
      <c r="A78" s="42">
        <v>49</v>
      </c>
      <c r="B78" s="20" t="s">
        <v>50</v>
      </c>
      <c r="C78" s="42" t="s">
        <v>228</v>
      </c>
      <c r="D78" s="83"/>
      <c r="E78" s="83">
        <v>7202</v>
      </c>
      <c r="F78" s="83"/>
      <c r="G78" s="83"/>
      <c r="H78" s="82">
        <f t="shared" si="0"/>
        <v>7202</v>
      </c>
    </row>
    <row r="79" spans="1:8" x14ac:dyDescent="0.2">
      <c r="A79" s="42">
        <v>50</v>
      </c>
      <c r="B79" s="20" t="s">
        <v>51</v>
      </c>
      <c r="C79" s="42" t="s">
        <v>229</v>
      </c>
      <c r="D79" s="83"/>
      <c r="E79" s="83">
        <v>3205</v>
      </c>
      <c r="F79" s="83"/>
      <c r="G79" s="83"/>
      <c r="H79" s="82">
        <f t="shared" si="0"/>
        <v>3205</v>
      </c>
    </row>
    <row r="80" spans="1:8" x14ac:dyDescent="0.2">
      <c r="A80" s="42">
        <v>51</v>
      </c>
      <c r="B80" s="20" t="s">
        <v>52</v>
      </c>
      <c r="C80" s="42" t="s">
        <v>230</v>
      </c>
      <c r="D80" s="83"/>
      <c r="E80" s="83">
        <v>8737</v>
      </c>
      <c r="F80" s="83"/>
      <c r="G80" s="83"/>
      <c r="H80" s="82">
        <f t="shared" si="0"/>
        <v>8737</v>
      </c>
    </row>
    <row r="81" spans="1:8" x14ac:dyDescent="0.2">
      <c r="A81" s="42">
        <v>52</v>
      </c>
      <c r="B81" s="20" t="s">
        <v>53</v>
      </c>
      <c r="C81" s="42" t="s">
        <v>231</v>
      </c>
      <c r="D81" s="83"/>
      <c r="E81" s="83">
        <v>160</v>
      </c>
      <c r="F81" s="83"/>
      <c r="G81" s="83"/>
      <c r="H81" s="82">
        <f t="shared" si="0"/>
        <v>160</v>
      </c>
    </row>
    <row r="82" spans="1:8" x14ac:dyDescent="0.2">
      <c r="A82" s="42">
        <v>53</v>
      </c>
      <c r="B82" s="20" t="s">
        <v>54</v>
      </c>
      <c r="C82" s="42" t="s">
        <v>232</v>
      </c>
      <c r="D82" s="83"/>
      <c r="E82" s="83">
        <v>1262</v>
      </c>
      <c r="F82" s="83"/>
      <c r="G82" s="83"/>
      <c r="H82" s="82">
        <f t="shared" si="0"/>
        <v>1262</v>
      </c>
    </row>
    <row r="83" spans="1:8" x14ac:dyDescent="0.2">
      <c r="A83" s="42">
        <v>54</v>
      </c>
      <c r="B83" s="20" t="s">
        <v>55</v>
      </c>
      <c r="C83" s="42" t="s">
        <v>233</v>
      </c>
      <c r="D83" s="83"/>
      <c r="E83" s="83">
        <v>3106</v>
      </c>
      <c r="F83" s="83"/>
      <c r="G83" s="83"/>
      <c r="H83" s="82">
        <f t="shared" si="0"/>
        <v>3106</v>
      </c>
    </row>
    <row r="84" spans="1:8" x14ac:dyDescent="0.2">
      <c r="A84" s="42">
        <v>55</v>
      </c>
      <c r="B84" s="20" t="s">
        <v>56</v>
      </c>
      <c r="C84" s="42" t="s">
        <v>234</v>
      </c>
      <c r="D84" s="83"/>
      <c r="E84" s="83">
        <v>4616</v>
      </c>
      <c r="F84" s="83"/>
      <c r="G84" s="83"/>
      <c r="H84" s="82">
        <f t="shared" si="0"/>
        <v>4616</v>
      </c>
    </row>
    <row r="85" spans="1:8" x14ac:dyDescent="0.2">
      <c r="A85" s="42">
        <v>56</v>
      </c>
      <c r="B85" s="20" t="s">
        <v>57</v>
      </c>
      <c r="C85" s="42" t="s">
        <v>235</v>
      </c>
      <c r="D85" s="83"/>
      <c r="E85" s="83">
        <v>4653</v>
      </c>
      <c r="F85" s="83"/>
      <c r="G85" s="83"/>
      <c r="H85" s="82">
        <f t="shared" si="0"/>
        <v>4653</v>
      </c>
    </row>
    <row r="86" spans="1:8" x14ac:dyDescent="0.2">
      <c r="A86" s="42">
        <v>57</v>
      </c>
      <c r="B86" s="20" t="s">
        <v>58</v>
      </c>
      <c r="C86" s="42" t="s">
        <v>236</v>
      </c>
      <c r="D86" s="83"/>
      <c r="E86" s="83">
        <v>2400</v>
      </c>
      <c r="F86" s="83"/>
      <c r="G86" s="83"/>
      <c r="H86" s="82">
        <f t="shared" si="0"/>
        <v>2400</v>
      </c>
    </row>
    <row r="87" spans="1:8" x14ac:dyDescent="0.2">
      <c r="A87" s="42">
        <v>58</v>
      </c>
      <c r="B87" s="20" t="s">
        <v>59</v>
      </c>
      <c r="C87" s="42" t="s">
        <v>237</v>
      </c>
      <c r="D87" s="83"/>
      <c r="E87" s="83">
        <v>1819</v>
      </c>
      <c r="F87" s="83"/>
      <c r="G87" s="83"/>
      <c r="H87" s="82">
        <f t="shared" si="0"/>
        <v>1819</v>
      </c>
    </row>
    <row r="88" spans="1:8" x14ac:dyDescent="0.2">
      <c r="A88" s="42">
        <v>59</v>
      </c>
      <c r="B88" s="20" t="s">
        <v>60</v>
      </c>
      <c r="C88" s="42" t="s">
        <v>238</v>
      </c>
      <c r="D88" s="83"/>
      <c r="E88" s="83">
        <v>5717</v>
      </c>
      <c r="F88" s="83"/>
      <c r="G88" s="83"/>
      <c r="H88" s="82">
        <f t="shared" si="0"/>
        <v>5717</v>
      </c>
    </row>
    <row r="89" spans="1:8" x14ac:dyDescent="0.2">
      <c r="A89" s="42">
        <v>60</v>
      </c>
      <c r="B89" s="20" t="s">
        <v>61</v>
      </c>
      <c r="C89" s="42" t="s">
        <v>239</v>
      </c>
      <c r="D89" s="83"/>
      <c r="E89" s="83">
        <v>29132</v>
      </c>
      <c r="F89" s="83"/>
      <c r="G89" s="83"/>
      <c r="H89" s="82">
        <f t="shared" si="0"/>
        <v>29132</v>
      </c>
    </row>
    <row r="90" spans="1:8" x14ac:dyDescent="0.2">
      <c r="A90" s="42">
        <v>61</v>
      </c>
      <c r="B90" s="20" t="s">
        <v>62</v>
      </c>
      <c r="C90" s="42" t="s">
        <v>240</v>
      </c>
      <c r="D90" s="83"/>
      <c r="E90" s="83">
        <v>3044</v>
      </c>
      <c r="F90" s="83"/>
      <c r="G90" s="83"/>
      <c r="H90" s="82">
        <f t="shared" si="0"/>
        <v>3044</v>
      </c>
    </row>
    <row r="91" spans="1:8" x14ac:dyDescent="0.2">
      <c r="A91" s="42">
        <v>62</v>
      </c>
      <c r="B91" s="20" t="s">
        <v>63</v>
      </c>
      <c r="C91" s="42" t="s">
        <v>241</v>
      </c>
      <c r="D91" s="83"/>
      <c r="E91" s="83">
        <v>1596</v>
      </c>
      <c r="F91" s="83"/>
      <c r="G91" s="83"/>
      <c r="H91" s="82">
        <f t="shared" si="0"/>
        <v>1596</v>
      </c>
    </row>
    <row r="92" spans="1:8" x14ac:dyDescent="0.2">
      <c r="A92" s="42">
        <v>63</v>
      </c>
      <c r="B92" s="20" t="s">
        <v>64</v>
      </c>
      <c r="C92" s="42" t="s">
        <v>242</v>
      </c>
      <c r="D92" s="83"/>
      <c r="E92" s="83">
        <v>2400</v>
      </c>
      <c r="F92" s="83"/>
      <c r="G92" s="83"/>
      <c r="H92" s="82">
        <f t="shared" si="0"/>
        <v>2400</v>
      </c>
    </row>
    <row r="93" spans="1:8" x14ac:dyDescent="0.2">
      <c r="A93" s="42">
        <v>64</v>
      </c>
      <c r="B93" s="20" t="s">
        <v>65</v>
      </c>
      <c r="C93" s="42" t="s">
        <v>243</v>
      </c>
      <c r="D93" s="83"/>
      <c r="E93" s="83">
        <v>1683</v>
      </c>
      <c r="F93" s="83"/>
      <c r="G93" s="83"/>
      <c r="H93" s="82">
        <f t="shared" si="0"/>
        <v>1683</v>
      </c>
    </row>
    <row r="94" spans="1:8" x14ac:dyDescent="0.2">
      <c r="A94" s="42">
        <v>65</v>
      </c>
      <c r="B94" s="20" t="s">
        <v>66</v>
      </c>
      <c r="C94" s="42" t="s">
        <v>244</v>
      </c>
      <c r="D94" s="83"/>
      <c r="E94" s="83">
        <v>17375</v>
      </c>
      <c r="F94" s="83"/>
      <c r="G94" s="83"/>
      <c r="H94" s="82">
        <f t="shared" si="0"/>
        <v>17375</v>
      </c>
    </row>
    <row r="95" spans="1:8" x14ac:dyDescent="0.2">
      <c r="A95" s="42">
        <v>66</v>
      </c>
      <c r="B95" s="20" t="s">
        <v>67</v>
      </c>
      <c r="C95" s="42" t="s">
        <v>245</v>
      </c>
      <c r="D95" s="83"/>
      <c r="E95" s="83">
        <v>136</v>
      </c>
      <c r="F95" s="83"/>
      <c r="G95" s="83"/>
      <c r="H95" s="82">
        <f t="shared" ref="H95:H129" si="1">SUM(D95:G95)</f>
        <v>136</v>
      </c>
    </row>
    <row r="96" spans="1:8" x14ac:dyDescent="0.2">
      <c r="A96" s="42">
        <v>67</v>
      </c>
      <c r="B96" s="20" t="s">
        <v>68</v>
      </c>
      <c r="C96" s="42" t="s">
        <v>246</v>
      </c>
      <c r="D96" s="83"/>
      <c r="E96" s="83">
        <v>9405</v>
      </c>
      <c r="F96" s="83"/>
      <c r="G96" s="83"/>
      <c r="H96" s="82">
        <f t="shared" si="1"/>
        <v>9405</v>
      </c>
    </row>
    <row r="97" spans="1:8" x14ac:dyDescent="0.2">
      <c r="A97" s="42">
        <v>68</v>
      </c>
      <c r="B97" s="20" t="s">
        <v>69</v>
      </c>
      <c r="C97" s="42" t="s">
        <v>247</v>
      </c>
      <c r="D97" s="83"/>
      <c r="E97" s="83">
        <v>4492</v>
      </c>
      <c r="F97" s="83"/>
      <c r="G97" s="83"/>
      <c r="H97" s="82">
        <f t="shared" si="1"/>
        <v>4492</v>
      </c>
    </row>
    <row r="98" spans="1:8" x14ac:dyDescent="0.2">
      <c r="A98" s="42">
        <v>69</v>
      </c>
      <c r="B98" s="20" t="s">
        <v>70</v>
      </c>
      <c r="C98" s="42" t="s">
        <v>248</v>
      </c>
      <c r="D98" s="83"/>
      <c r="E98" s="83">
        <v>693</v>
      </c>
      <c r="F98" s="83"/>
      <c r="G98" s="83"/>
      <c r="H98" s="82">
        <f t="shared" si="1"/>
        <v>693</v>
      </c>
    </row>
    <row r="99" spans="1:8" x14ac:dyDescent="0.2">
      <c r="A99" s="42">
        <v>70</v>
      </c>
      <c r="B99" s="20" t="s">
        <v>71</v>
      </c>
      <c r="C99" s="42" t="s">
        <v>249</v>
      </c>
      <c r="D99" s="83"/>
      <c r="E99" s="83">
        <v>767</v>
      </c>
      <c r="F99" s="83"/>
      <c r="G99" s="83"/>
      <c r="H99" s="82">
        <f t="shared" si="1"/>
        <v>767</v>
      </c>
    </row>
    <row r="100" spans="1:8" x14ac:dyDescent="0.2">
      <c r="A100" s="42">
        <v>71</v>
      </c>
      <c r="B100" s="20" t="s">
        <v>72</v>
      </c>
      <c r="C100" s="42" t="s">
        <v>250</v>
      </c>
      <c r="D100" s="83"/>
      <c r="E100" s="83">
        <v>3947</v>
      </c>
      <c r="F100" s="83"/>
      <c r="G100" s="83"/>
      <c r="H100" s="82">
        <f t="shared" si="1"/>
        <v>3947</v>
      </c>
    </row>
    <row r="101" spans="1:8" x14ac:dyDescent="0.2">
      <c r="A101" s="42">
        <v>72</v>
      </c>
      <c r="B101" s="20" t="s">
        <v>73</v>
      </c>
      <c r="C101" s="42" t="s">
        <v>251</v>
      </c>
      <c r="D101" s="83"/>
      <c r="E101" s="83">
        <v>309</v>
      </c>
      <c r="F101" s="83"/>
      <c r="G101" s="83"/>
      <c r="H101" s="82">
        <f t="shared" si="1"/>
        <v>309</v>
      </c>
    </row>
    <row r="102" spans="1:8" x14ac:dyDescent="0.2">
      <c r="A102" s="42">
        <v>73</v>
      </c>
      <c r="B102" s="20" t="s">
        <v>74</v>
      </c>
      <c r="C102" s="42" t="s">
        <v>252</v>
      </c>
      <c r="D102" s="83"/>
      <c r="E102" s="83">
        <v>4182</v>
      </c>
      <c r="F102" s="83"/>
      <c r="G102" s="83"/>
      <c r="H102" s="82">
        <f t="shared" si="1"/>
        <v>4182</v>
      </c>
    </row>
    <row r="103" spans="1:8" x14ac:dyDescent="0.2">
      <c r="A103" s="42">
        <v>74</v>
      </c>
      <c r="B103" s="20" t="s">
        <v>75</v>
      </c>
      <c r="C103" s="42" t="s">
        <v>253</v>
      </c>
      <c r="D103" s="83"/>
      <c r="E103" s="83">
        <v>9368</v>
      </c>
      <c r="F103" s="83"/>
      <c r="G103" s="83"/>
      <c r="H103" s="82">
        <f t="shared" si="1"/>
        <v>9368</v>
      </c>
    </row>
    <row r="104" spans="1:8" x14ac:dyDescent="0.2">
      <c r="A104" s="42">
        <v>75</v>
      </c>
      <c r="B104" s="20" t="s">
        <v>76</v>
      </c>
      <c r="C104" s="42" t="s">
        <v>254</v>
      </c>
      <c r="D104" s="83"/>
      <c r="E104" s="83">
        <v>2413</v>
      </c>
      <c r="F104" s="83"/>
      <c r="G104" s="83"/>
      <c r="H104" s="82">
        <f t="shared" si="1"/>
        <v>2413</v>
      </c>
    </row>
    <row r="105" spans="1:8" x14ac:dyDescent="0.2">
      <c r="A105" s="42">
        <v>76</v>
      </c>
      <c r="B105" s="20" t="s">
        <v>77</v>
      </c>
      <c r="C105" s="42" t="s">
        <v>255</v>
      </c>
      <c r="D105" s="83"/>
      <c r="E105" s="83">
        <v>7895</v>
      </c>
      <c r="F105" s="83"/>
      <c r="G105" s="83"/>
      <c r="H105" s="82">
        <f t="shared" si="1"/>
        <v>7895</v>
      </c>
    </row>
    <row r="106" spans="1:8" x14ac:dyDescent="0.2">
      <c r="A106" s="42">
        <v>77</v>
      </c>
      <c r="B106" s="20" t="s">
        <v>78</v>
      </c>
      <c r="C106" s="42" t="s">
        <v>256</v>
      </c>
      <c r="D106" s="83"/>
      <c r="E106" s="83">
        <v>3304</v>
      </c>
      <c r="F106" s="83"/>
      <c r="G106" s="83"/>
      <c r="H106" s="82">
        <f t="shared" si="1"/>
        <v>3304</v>
      </c>
    </row>
    <row r="107" spans="1:8" x14ac:dyDescent="0.2">
      <c r="A107" s="42">
        <v>78</v>
      </c>
      <c r="B107" s="20" t="s">
        <v>79</v>
      </c>
      <c r="C107" s="42" t="s">
        <v>257</v>
      </c>
      <c r="D107" s="83"/>
      <c r="E107" s="83">
        <v>17412</v>
      </c>
      <c r="F107" s="83"/>
      <c r="G107" s="83"/>
      <c r="H107" s="82">
        <f t="shared" si="1"/>
        <v>17412</v>
      </c>
    </row>
    <row r="108" spans="1:8" x14ac:dyDescent="0.2">
      <c r="A108" s="42">
        <v>79</v>
      </c>
      <c r="B108" s="20" t="s">
        <v>80</v>
      </c>
      <c r="C108" s="42" t="s">
        <v>258</v>
      </c>
      <c r="D108" s="83"/>
      <c r="E108" s="83">
        <v>7301</v>
      </c>
      <c r="F108" s="83"/>
      <c r="G108" s="83"/>
      <c r="H108" s="82">
        <f t="shared" si="1"/>
        <v>7301</v>
      </c>
    </row>
    <row r="109" spans="1:8" x14ac:dyDescent="0.2">
      <c r="A109" s="42">
        <v>80</v>
      </c>
      <c r="B109" s="20" t="s">
        <v>81</v>
      </c>
      <c r="C109" s="42" t="s">
        <v>259</v>
      </c>
      <c r="D109" s="83"/>
      <c r="E109" s="83">
        <v>9727</v>
      </c>
      <c r="F109" s="83"/>
      <c r="G109" s="83"/>
      <c r="H109" s="82">
        <f t="shared" si="1"/>
        <v>9727</v>
      </c>
    </row>
    <row r="110" spans="1:8" x14ac:dyDescent="0.2">
      <c r="A110" s="42">
        <v>81</v>
      </c>
      <c r="B110" s="20" t="s">
        <v>82</v>
      </c>
      <c r="C110" s="42" t="s">
        <v>260</v>
      </c>
      <c r="D110" s="83"/>
      <c r="E110" s="83">
        <v>7202</v>
      </c>
      <c r="F110" s="83"/>
      <c r="G110" s="83"/>
      <c r="H110" s="82">
        <f t="shared" si="1"/>
        <v>7202</v>
      </c>
    </row>
    <row r="111" spans="1:8" x14ac:dyDescent="0.2">
      <c r="A111" s="42">
        <v>82</v>
      </c>
      <c r="B111" s="20" t="s">
        <v>83</v>
      </c>
      <c r="C111" s="42" t="s">
        <v>261</v>
      </c>
      <c r="D111" s="83"/>
      <c r="E111" s="83">
        <v>5395</v>
      </c>
      <c r="F111" s="83"/>
      <c r="G111" s="83"/>
      <c r="H111" s="82">
        <f t="shared" si="1"/>
        <v>5395</v>
      </c>
    </row>
    <row r="112" spans="1:8" x14ac:dyDescent="0.2">
      <c r="A112" s="42">
        <v>83</v>
      </c>
      <c r="B112" s="20" t="s">
        <v>84</v>
      </c>
      <c r="C112" s="42" t="s">
        <v>262</v>
      </c>
      <c r="D112" s="83"/>
      <c r="E112" s="83">
        <v>3861</v>
      </c>
      <c r="F112" s="83"/>
      <c r="G112" s="83"/>
      <c r="H112" s="82">
        <f t="shared" si="1"/>
        <v>3861</v>
      </c>
    </row>
    <row r="113" spans="1:8" x14ac:dyDescent="0.2">
      <c r="A113" s="42">
        <v>84</v>
      </c>
      <c r="B113" s="20" t="s">
        <v>85</v>
      </c>
      <c r="C113" s="42" t="s">
        <v>263</v>
      </c>
      <c r="D113" s="83"/>
      <c r="E113" s="83">
        <v>1262</v>
      </c>
      <c r="F113" s="83"/>
      <c r="G113" s="83"/>
      <c r="H113" s="82">
        <f t="shared" si="1"/>
        <v>1262</v>
      </c>
    </row>
    <row r="114" spans="1:8" x14ac:dyDescent="0.2">
      <c r="A114" s="42">
        <v>85</v>
      </c>
      <c r="B114" s="20" t="s">
        <v>86</v>
      </c>
      <c r="C114" s="42" t="s">
        <v>264</v>
      </c>
      <c r="D114" s="83"/>
      <c r="E114" s="83">
        <v>4826</v>
      </c>
      <c r="F114" s="83"/>
      <c r="G114" s="83"/>
      <c r="H114" s="82">
        <f t="shared" si="1"/>
        <v>4826</v>
      </c>
    </row>
    <row r="115" spans="1:8" x14ac:dyDescent="0.2">
      <c r="A115" s="42">
        <v>86</v>
      </c>
      <c r="B115" s="20" t="s">
        <v>87</v>
      </c>
      <c r="C115" s="42" t="s">
        <v>265</v>
      </c>
      <c r="D115" s="83"/>
      <c r="E115" s="83">
        <v>4838</v>
      </c>
      <c r="F115" s="83"/>
      <c r="G115" s="83"/>
      <c r="H115" s="82">
        <f t="shared" si="1"/>
        <v>4838</v>
      </c>
    </row>
    <row r="116" spans="1:8" x14ac:dyDescent="0.2">
      <c r="A116" s="42">
        <v>87</v>
      </c>
      <c r="B116" s="20" t="s">
        <v>88</v>
      </c>
      <c r="C116" s="42" t="s">
        <v>266</v>
      </c>
      <c r="D116" s="83"/>
      <c r="E116" s="83">
        <v>1856</v>
      </c>
      <c r="F116" s="83"/>
      <c r="G116" s="83"/>
      <c r="H116" s="82">
        <f t="shared" si="1"/>
        <v>1856</v>
      </c>
    </row>
    <row r="117" spans="1:8" x14ac:dyDescent="0.2">
      <c r="A117" s="42">
        <v>88</v>
      </c>
      <c r="B117" s="20" t="s">
        <v>89</v>
      </c>
      <c r="C117" s="42" t="s">
        <v>267</v>
      </c>
      <c r="D117" s="83"/>
      <c r="E117" s="83">
        <v>2425</v>
      </c>
      <c r="F117" s="83"/>
      <c r="G117" s="83"/>
      <c r="H117" s="82">
        <f t="shared" si="1"/>
        <v>2425</v>
      </c>
    </row>
    <row r="118" spans="1:8" x14ac:dyDescent="0.2">
      <c r="A118" s="42">
        <v>89</v>
      </c>
      <c r="B118" s="20" t="s">
        <v>90</v>
      </c>
      <c r="C118" s="42" t="s">
        <v>268</v>
      </c>
      <c r="D118" s="83"/>
      <c r="E118" s="83">
        <v>1134</v>
      </c>
      <c r="F118" s="83"/>
      <c r="G118" s="83"/>
      <c r="H118" s="82">
        <f t="shared" si="1"/>
        <v>1134</v>
      </c>
    </row>
    <row r="119" spans="1:8" x14ac:dyDescent="0.2">
      <c r="A119" s="42">
        <v>90</v>
      </c>
      <c r="B119" s="20" t="s">
        <v>91</v>
      </c>
      <c r="C119" s="42" t="s">
        <v>269</v>
      </c>
      <c r="D119" s="83"/>
      <c r="E119" s="83">
        <v>7078</v>
      </c>
      <c r="F119" s="83"/>
      <c r="G119" s="83"/>
      <c r="H119" s="82">
        <f t="shared" si="1"/>
        <v>7078</v>
      </c>
    </row>
    <row r="120" spans="1:8" x14ac:dyDescent="0.2">
      <c r="A120" s="42">
        <v>91</v>
      </c>
      <c r="B120" s="20" t="s">
        <v>92</v>
      </c>
      <c r="C120" s="42" t="s">
        <v>270</v>
      </c>
      <c r="D120" s="83"/>
      <c r="E120" s="83">
        <v>1744</v>
      </c>
      <c r="F120" s="83"/>
      <c r="G120" s="83"/>
      <c r="H120" s="82">
        <f t="shared" si="1"/>
        <v>1744</v>
      </c>
    </row>
    <row r="121" spans="1:8" x14ac:dyDescent="0.2">
      <c r="A121" s="42">
        <v>92</v>
      </c>
      <c r="B121" s="20" t="s">
        <v>93</v>
      </c>
      <c r="C121" s="42" t="s">
        <v>271</v>
      </c>
      <c r="D121" s="83"/>
      <c r="E121" s="83">
        <v>22548</v>
      </c>
      <c r="F121" s="83"/>
      <c r="G121" s="83"/>
      <c r="H121" s="82">
        <f t="shared" si="1"/>
        <v>22548</v>
      </c>
    </row>
    <row r="122" spans="1:8" x14ac:dyDescent="0.2">
      <c r="A122" s="42">
        <v>93</v>
      </c>
      <c r="B122" s="20" t="s">
        <v>94</v>
      </c>
      <c r="C122" s="42" t="s">
        <v>272</v>
      </c>
      <c r="D122" s="83"/>
      <c r="E122" s="83">
        <v>247</v>
      </c>
      <c r="F122" s="83"/>
      <c r="G122" s="83"/>
      <c r="H122" s="82">
        <f t="shared" si="1"/>
        <v>247</v>
      </c>
    </row>
    <row r="123" spans="1:8" x14ac:dyDescent="0.2">
      <c r="A123" s="42">
        <v>94</v>
      </c>
      <c r="B123" s="20" t="s">
        <v>95</v>
      </c>
      <c r="C123" s="42" t="s">
        <v>273</v>
      </c>
      <c r="D123" s="83"/>
      <c r="E123" s="83">
        <v>841</v>
      </c>
      <c r="F123" s="83"/>
      <c r="G123" s="83"/>
      <c r="H123" s="82">
        <f t="shared" si="1"/>
        <v>841</v>
      </c>
    </row>
    <row r="124" spans="1:8" x14ac:dyDescent="0.2">
      <c r="A124" s="42">
        <v>95</v>
      </c>
      <c r="B124" s="20" t="s">
        <v>96</v>
      </c>
      <c r="C124" s="42" t="s">
        <v>274</v>
      </c>
      <c r="D124" s="83"/>
      <c r="E124" s="83">
        <v>3564</v>
      </c>
      <c r="F124" s="83"/>
      <c r="G124" s="83"/>
      <c r="H124" s="82">
        <f t="shared" si="1"/>
        <v>3564</v>
      </c>
    </row>
    <row r="125" spans="1:8" x14ac:dyDescent="0.2">
      <c r="A125" s="42">
        <v>96</v>
      </c>
      <c r="B125" s="20" t="s">
        <v>97</v>
      </c>
      <c r="C125" s="42" t="s">
        <v>275</v>
      </c>
      <c r="D125" s="83"/>
      <c r="E125" s="83">
        <v>4368</v>
      </c>
      <c r="F125" s="83"/>
      <c r="G125" s="83"/>
      <c r="H125" s="82">
        <f t="shared" si="1"/>
        <v>4368</v>
      </c>
    </row>
    <row r="126" spans="1:8" x14ac:dyDescent="0.2">
      <c r="A126" s="42">
        <v>97</v>
      </c>
      <c r="B126" s="20" t="s">
        <v>98</v>
      </c>
      <c r="C126" s="42" t="s">
        <v>276</v>
      </c>
      <c r="D126" s="83"/>
      <c r="E126" s="83">
        <v>11855</v>
      </c>
      <c r="F126" s="83"/>
      <c r="G126" s="83"/>
      <c r="H126" s="82">
        <f t="shared" si="1"/>
        <v>11855</v>
      </c>
    </row>
    <row r="127" spans="1:8" x14ac:dyDescent="0.2">
      <c r="A127" s="42">
        <v>98</v>
      </c>
      <c r="B127" s="20" t="s">
        <v>99</v>
      </c>
      <c r="C127" s="42" t="s">
        <v>277</v>
      </c>
      <c r="D127" s="83"/>
      <c r="E127" s="83">
        <v>1596</v>
      </c>
      <c r="F127" s="83"/>
      <c r="G127" s="83"/>
      <c r="H127" s="82">
        <f t="shared" si="1"/>
        <v>1596</v>
      </c>
    </row>
    <row r="128" spans="1:8" x14ac:dyDescent="0.2">
      <c r="A128" s="42">
        <v>99</v>
      </c>
      <c r="B128" s="20" t="s">
        <v>100</v>
      </c>
      <c r="C128" s="42" t="s">
        <v>278</v>
      </c>
      <c r="D128" s="83"/>
      <c r="E128" s="83">
        <v>4294</v>
      </c>
      <c r="F128" s="83"/>
      <c r="G128" s="83"/>
      <c r="H128" s="82">
        <f t="shared" si="1"/>
        <v>4294</v>
      </c>
    </row>
    <row r="129" spans="1:8" x14ac:dyDescent="0.2">
      <c r="A129" s="42">
        <v>100</v>
      </c>
      <c r="B129" s="20" t="s">
        <v>101</v>
      </c>
      <c r="C129" s="42" t="s">
        <v>279</v>
      </c>
      <c r="D129" s="83"/>
      <c r="E129" s="83">
        <v>1806</v>
      </c>
      <c r="F129" s="83"/>
      <c r="G129" s="83"/>
      <c r="H129" s="82">
        <f t="shared" si="1"/>
        <v>1806</v>
      </c>
    </row>
    <row r="130" spans="1:8" ht="12" thickBot="1" x14ac:dyDescent="0.25">
      <c r="A130" s="43"/>
      <c r="B130" s="21" t="s">
        <v>0</v>
      </c>
      <c r="C130" s="21"/>
      <c r="D130" s="85">
        <f>SUM(D30:D129)</f>
        <v>0</v>
      </c>
      <c r="E130" s="85">
        <f>SUM(E30:E129)</f>
        <v>566342</v>
      </c>
      <c r="F130" s="85">
        <v>0</v>
      </c>
      <c r="G130" s="85">
        <f>SUM(G30:G129)</f>
        <v>0</v>
      </c>
      <c r="H130" s="86">
        <f>SUM(H30:H129)</f>
        <v>566342</v>
      </c>
    </row>
    <row r="131" spans="1:8" ht="12" thickTop="1" x14ac:dyDescent="0.2">
      <c r="C131" s="87"/>
      <c r="D131" s="87"/>
      <c r="E131" s="87"/>
      <c r="F131" s="89">
        <v>0</v>
      </c>
    </row>
    <row r="132" spans="1:8" x14ac:dyDescent="0.2">
      <c r="C132" s="87"/>
      <c r="D132" s="87"/>
      <c r="E132" s="87"/>
      <c r="F132" s="89"/>
    </row>
    <row r="133" spans="1:8" x14ac:dyDescent="0.2">
      <c r="C133" s="87"/>
      <c r="D133" s="88"/>
      <c r="E133" s="87"/>
      <c r="F133" s="89"/>
    </row>
    <row r="134" spans="1:8" s="113" customFormat="1" ht="15" x14ac:dyDescent="0.25">
      <c r="A134" s="155"/>
      <c r="B134" s="158" t="s">
        <v>328</v>
      </c>
      <c r="C134" s="156"/>
      <c r="D134" s="157"/>
      <c r="E134" s="138"/>
      <c r="F134" s="158" t="s">
        <v>329</v>
      </c>
      <c r="G134" s="160">
        <v>44439</v>
      </c>
      <c r="H134" s="116"/>
    </row>
    <row r="135" spans="1:8" x14ac:dyDescent="0.2">
      <c r="C135" s="87"/>
      <c r="D135" s="87"/>
      <c r="E135" s="87"/>
      <c r="F135" s="89"/>
    </row>
    <row r="136" spans="1:8" x14ac:dyDescent="0.2">
      <c r="C136" s="87"/>
      <c r="D136" s="87"/>
      <c r="E136" s="87"/>
      <c r="F136" s="89"/>
    </row>
    <row r="137" spans="1:8" x14ac:dyDescent="0.2">
      <c r="C137" s="87"/>
      <c r="D137" s="87"/>
      <c r="E137" s="87"/>
      <c r="F137" s="89"/>
    </row>
    <row r="138" spans="1:8" x14ac:dyDescent="0.2">
      <c r="C138" s="87"/>
      <c r="D138" s="87"/>
      <c r="E138" s="87"/>
      <c r="F138" s="89"/>
    </row>
    <row r="139" spans="1:8" x14ac:dyDescent="0.2">
      <c r="C139" s="87"/>
      <c r="D139" s="87"/>
      <c r="E139" s="87"/>
      <c r="F139" s="89"/>
    </row>
  </sheetData>
  <sheetProtection algorithmName="SHA-512" hashValue="GjqZzeysCFZxeKwZUu6a0VaTizXZEnRq8gMjxmbdJDm53RJZT8NLoR4e/lpuN6cRS7riAuapNaNx7RDhkd/jnw==" saltValue="2P3ur+VO9+D/bkZDVtuU9g==" spinCount="100000" sheet="1" objects="1" scenarios="1"/>
  <mergeCells count="1">
    <mergeCell ref="A17:H26"/>
  </mergeCells>
  <hyperlinks>
    <hyperlink ref="E15" r:id="rId1" display="https://www.nctreasurer.com/" xr:uid="{00000000-0004-0000-0C00-000000000000}"/>
    <hyperlink ref="E16" r:id="rId2" xr:uid="{00000000-0004-0000-0C00-000001000000}"/>
  </hyperlinks>
  <pageMargins left="0.7" right="0.7" top="0.75" bottom="0.75" header="0.3" footer="0.3"/>
  <pageSetup scale="75"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138"/>
  <sheetViews>
    <sheetView showGridLines="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 style="1" customWidth="1"/>
    <col min="5" max="5" width="20.28515625" style="1" customWidth="1"/>
    <col min="6" max="6" width="18.140625" style="1" customWidth="1"/>
    <col min="7" max="7" width="15.42578125" style="79" bestFit="1" customWidth="1"/>
    <col min="8" max="8" width="13.5703125" style="1" customWidth="1"/>
    <col min="9" max="10" width="9.140625" style="1"/>
    <col min="11" max="11" width="9.5703125" style="1" bestFit="1" customWidth="1"/>
    <col min="12" max="12" width="14.28515625" style="1" bestFit="1" customWidth="1"/>
    <col min="13" max="16384" width="9.140625" style="1"/>
  </cols>
  <sheetData>
    <row r="1" spans="2:12" ht="18.75" customHeight="1" x14ac:dyDescent="0.25">
      <c r="C1" s="2"/>
      <c r="D1" s="3"/>
      <c r="E1" s="3" t="s">
        <v>113</v>
      </c>
    </row>
    <row r="2" spans="2:12" ht="18" customHeight="1" x14ac:dyDescent="0.3">
      <c r="C2" s="2"/>
      <c r="D2" s="76"/>
      <c r="E2" s="76" t="s">
        <v>147</v>
      </c>
    </row>
    <row r="3" spans="2:12" ht="12.75" x14ac:dyDescent="0.2">
      <c r="B3" s="5"/>
      <c r="D3" s="73"/>
      <c r="E3" s="73" t="s">
        <v>301</v>
      </c>
      <c r="F3" s="4"/>
      <c r="G3" s="4"/>
    </row>
    <row r="4" spans="2:12" ht="12.75" x14ac:dyDescent="0.2">
      <c r="D4" s="69"/>
      <c r="E4" s="69" t="s">
        <v>302</v>
      </c>
      <c r="F4" s="4"/>
      <c r="G4" s="4"/>
    </row>
    <row r="5" spans="2:12" ht="12.75" customHeight="1" x14ac:dyDescent="0.2">
      <c r="D5" s="69"/>
      <c r="E5" s="69" t="s">
        <v>303</v>
      </c>
      <c r="F5" s="147"/>
      <c r="G5" s="147"/>
    </row>
    <row r="6" spans="2:12" ht="12.75" x14ac:dyDescent="0.2">
      <c r="D6" s="4"/>
      <c r="E6" s="69" t="s">
        <v>304</v>
      </c>
      <c r="F6" s="4"/>
      <c r="G6" s="4"/>
    </row>
    <row r="7" spans="2:12" ht="12.75" x14ac:dyDescent="0.2">
      <c r="D7" s="69"/>
      <c r="E7" s="69" t="s">
        <v>363</v>
      </c>
      <c r="F7" s="69"/>
      <c r="G7" s="4"/>
    </row>
    <row r="8" spans="2:12" ht="12.75" x14ac:dyDescent="0.2">
      <c r="D8" s="69"/>
      <c r="E8" s="69" t="s">
        <v>319</v>
      </c>
      <c r="F8" s="69"/>
      <c r="G8" s="4"/>
    </row>
    <row r="9" spans="2:12" ht="12.75" x14ac:dyDescent="0.2">
      <c r="D9" s="4"/>
      <c r="E9" s="4" t="s">
        <v>305</v>
      </c>
      <c r="F9" s="4"/>
      <c r="G9" s="4"/>
    </row>
    <row r="10" spans="2:12" ht="12.75" x14ac:dyDescent="0.2">
      <c r="D10" s="4"/>
      <c r="E10" s="4" t="s">
        <v>283</v>
      </c>
      <c r="F10" s="4"/>
      <c r="G10" s="4"/>
    </row>
    <row r="11" spans="2:12" s="113" customFormat="1" ht="12.75" x14ac:dyDescent="0.2">
      <c r="C11" s="1"/>
      <c r="D11" s="4"/>
      <c r="E11" s="4" t="s">
        <v>285</v>
      </c>
      <c r="G11" s="121"/>
      <c r="H11" s="121"/>
    </row>
    <row r="12" spans="2:12" ht="12.75" x14ac:dyDescent="0.2">
      <c r="D12" s="4"/>
      <c r="E12" s="69" t="s">
        <v>368</v>
      </c>
      <c r="F12" s="186"/>
      <c r="G12" s="4"/>
      <c r="L12" s="26"/>
    </row>
    <row r="13" spans="2:12" ht="12.75" x14ac:dyDescent="0.2">
      <c r="D13" s="4"/>
      <c r="E13" s="69" t="s">
        <v>344</v>
      </c>
      <c r="F13" s="184"/>
      <c r="G13" s="4"/>
      <c r="L13" s="26"/>
    </row>
    <row r="14" spans="2:12" ht="12.75" x14ac:dyDescent="0.2">
      <c r="D14" s="4"/>
      <c r="E14" s="69" t="s">
        <v>348</v>
      </c>
      <c r="F14" s="184"/>
      <c r="G14" s="4"/>
      <c r="L14" s="26"/>
    </row>
    <row r="15" spans="2:12" ht="12.75" x14ac:dyDescent="0.2">
      <c r="D15" s="4"/>
      <c r="E15" s="145" t="s">
        <v>287</v>
      </c>
      <c r="F15" s="4"/>
      <c r="G15" s="4"/>
    </row>
    <row r="16" spans="2:12" ht="12.75" x14ac:dyDescent="0.2">
      <c r="D16" s="4"/>
      <c r="E16" s="145" t="s">
        <v>288</v>
      </c>
      <c r="F16" s="4"/>
      <c r="G16" s="4"/>
    </row>
    <row r="17" spans="1:11" ht="11.25" customHeight="1" x14ac:dyDescent="0.2">
      <c r="A17" s="203" t="s">
        <v>314</v>
      </c>
      <c r="B17" s="203"/>
      <c r="C17" s="203"/>
      <c r="D17" s="203"/>
      <c r="E17" s="203"/>
      <c r="F17" s="203"/>
      <c r="G17" s="203"/>
      <c r="H17" s="203"/>
    </row>
    <row r="18" spans="1:11" ht="11.25" customHeight="1" x14ac:dyDescent="0.2">
      <c r="A18" s="203"/>
      <c r="B18" s="203"/>
      <c r="C18" s="203"/>
      <c r="D18" s="203"/>
      <c r="E18" s="203"/>
      <c r="F18" s="203"/>
      <c r="G18" s="203"/>
      <c r="H18" s="203"/>
    </row>
    <row r="19" spans="1:11" ht="11.25" customHeight="1" x14ac:dyDescent="0.2">
      <c r="A19" s="203"/>
      <c r="B19" s="203"/>
      <c r="C19" s="203"/>
      <c r="D19" s="203"/>
      <c r="E19" s="203"/>
      <c r="F19" s="203"/>
      <c r="G19" s="203"/>
      <c r="H19" s="203"/>
    </row>
    <row r="20" spans="1:11" ht="11.25" customHeight="1" x14ac:dyDescent="0.2">
      <c r="A20" s="203"/>
      <c r="B20" s="203"/>
      <c r="C20" s="203"/>
      <c r="D20" s="203"/>
      <c r="E20" s="203"/>
      <c r="F20" s="203"/>
      <c r="G20" s="203"/>
      <c r="H20" s="203"/>
    </row>
    <row r="21" spans="1:11" ht="11.25" customHeight="1" x14ac:dyDescent="0.2">
      <c r="A21" s="203"/>
      <c r="B21" s="203"/>
      <c r="C21" s="203"/>
      <c r="D21" s="203"/>
      <c r="E21" s="203"/>
      <c r="F21" s="203"/>
      <c r="G21" s="203"/>
      <c r="H21" s="203"/>
    </row>
    <row r="22" spans="1:11" ht="11.25" customHeight="1" x14ac:dyDescent="0.2">
      <c r="A22" s="203"/>
      <c r="B22" s="203"/>
      <c r="C22" s="203"/>
      <c r="D22" s="203"/>
      <c r="E22" s="203"/>
      <c r="F22" s="203"/>
      <c r="G22" s="203"/>
      <c r="H22" s="203"/>
    </row>
    <row r="23" spans="1:11" ht="11.25" customHeight="1" x14ac:dyDescent="0.2">
      <c r="A23" s="203"/>
      <c r="B23" s="203"/>
      <c r="C23" s="203"/>
      <c r="D23" s="203"/>
      <c r="E23" s="203"/>
      <c r="F23" s="203"/>
      <c r="G23" s="203"/>
      <c r="H23" s="203"/>
    </row>
    <row r="24" spans="1:11" ht="11.25" customHeight="1" x14ac:dyDescent="0.2">
      <c r="A24" s="203"/>
      <c r="B24" s="203"/>
      <c r="C24" s="203"/>
      <c r="D24" s="203"/>
      <c r="E24" s="203"/>
      <c r="F24" s="203"/>
      <c r="G24" s="203"/>
      <c r="H24" s="203"/>
    </row>
    <row r="25" spans="1:11" ht="11.25" customHeight="1" x14ac:dyDescent="0.2">
      <c r="A25" s="203"/>
      <c r="B25" s="203"/>
      <c r="C25" s="203"/>
      <c r="D25" s="203"/>
      <c r="E25" s="203"/>
      <c r="F25" s="203"/>
      <c r="G25" s="203"/>
      <c r="H25" s="203"/>
    </row>
    <row r="26" spans="1:11" ht="11.25" customHeight="1" x14ac:dyDescent="0.2">
      <c r="A26" s="203"/>
      <c r="B26" s="203"/>
      <c r="C26" s="203"/>
      <c r="D26" s="203"/>
      <c r="E26" s="203"/>
      <c r="F26" s="203"/>
      <c r="G26" s="203"/>
      <c r="H26" s="203"/>
    </row>
    <row r="27" spans="1:11" x14ac:dyDescent="0.2">
      <c r="F27" s="152"/>
    </row>
    <row r="28" spans="1:11" x14ac:dyDescent="0.2">
      <c r="C28" s="77" t="s">
        <v>284</v>
      </c>
      <c r="D28" s="143">
        <v>44105</v>
      </c>
      <c r="E28" s="143">
        <v>44197</v>
      </c>
      <c r="F28" s="143">
        <v>44287</v>
      </c>
      <c r="G28" s="143">
        <v>44389</v>
      </c>
      <c r="H28" s="78"/>
    </row>
    <row r="29" spans="1:11" s="13" customFormat="1" ht="33.75" customHeight="1" x14ac:dyDescent="0.2">
      <c r="A29" s="40" t="s">
        <v>115</v>
      </c>
      <c r="B29" s="144" t="s">
        <v>281</v>
      </c>
      <c r="C29" s="77" t="s">
        <v>280</v>
      </c>
      <c r="D29" s="77" t="s">
        <v>143</v>
      </c>
      <c r="E29" s="77" t="s">
        <v>144</v>
      </c>
      <c r="F29" s="77" t="s">
        <v>145</v>
      </c>
      <c r="G29" s="77" t="s">
        <v>146</v>
      </c>
      <c r="H29" s="78" t="s">
        <v>0</v>
      </c>
    </row>
    <row r="30" spans="1:11" x14ac:dyDescent="0.2">
      <c r="A30" s="41" t="s">
        <v>116</v>
      </c>
      <c r="B30" s="14" t="s">
        <v>2</v>
      </c>
      <c r="C30" s="142" t="s">
        <v>180</v>
      </c>
      <c r="D30" s="81">
        <v>772658</v>
      </c>
      <c r="E30" s="81">
        <v>807311</v>
      </c>
      <c r="F30" s="81">
        <v>856863</v>
      </c>
      <c r="G30" s="81">
        <v>687927</v>
      </c>
      <c r="H30" s="80">
        <f>SUM(D30:G30)</f>
        <v>3124759</v>
      </c>
      <c r="I30" s="95"/>
      <c r="J30" s="95"/>
      <c r="K30" s="95"/>
    </row>
    <row r="31" spans="1:11" x14ac:dyDescent="0.2">
      <c r="A31" s="41" t="s">
        <v>117</v>
      </c>
      <c r="B31" s="14" t="s">
        <v>3</v>
      </c>
      <c r="C31" s="142" t="s">
        <v>181</v>
      </c>
      <c r="D31" s="83">
        <v>208048</v>
      </c>
      <c r="E31" s="83">
        <v>211190</v>
      </c>
      <c r="F31" s="83">
        <v>230049</v>
      </c>
      <c r="G31" s="83">
        <v>240153</v>
      </c>
      <c r="H31" s="82">
        <f t="shared" ref="H31:H94" si="0">SUM(D31:G31)</f>
        <v>889440</v>
      </c>
      <c r="I31" s="95"/>
      <c r="J31" s="95"/>
      <c r="K31" s="95"/>
    </row>
    <row r="32" spans="1:11" x14ac:dyDescent="0.2">
      <c r="A32" s="41" t="s">
        <v>118</v>
      </c>
      <c r="B32" s="14" t="s">
        <v>4</v>
      </c>
      <c r="C32" s="142" t="s">
        <v>182</v>
      </c>
      <c r="D32" s="83">
        <v>117872</v>
      </c>
      <c r="E32" s="83">
        <v>79536</v>
      </c>
      <c r="F32" s="83">
        <v>94131</v>
      </c>
      <c r="G32" s="83">
        <v>95042</v>
      </c>
      <c r="H32" s="82">
        <f t="shared" si="0"/>
        <v>386581</v>
      </c>
      <c r="I32" s="95"/>
      <c r="J32" s="95"/>
      <c r="K32" s="95"/>
    </row>
    <row r="33" spans="1:11" x14ac:dyDescent="0.2">
      <c r="A33" s="41" t="s">
        <v>119</v>
      </c>
      <c r="B33" s="14" t="s">
        <v>5</v>
      </c>
      <c r="C33" s="142" t="s">
        <v>183</v>
      </c>
      <c r="D33" s="83">
        <v>223626</v>
      </c>
      <c r="E33" s="83">
        <v>200832</v>
      </c>
      <c r="F33" s="83">
        <v>250029</v>
      </c>
      <c r="G33" s="83">
        <v>207517</v>
      </c>
      <c r="H33" s="82">
        <f t="shared" si="0"/>
        <v>882004</v>
      </c>
      <c r="I33" s="95"/>
      <c r="J33" s="95"/>
      <c r="K33" s="95"/>
    </row>
    <row r="34" spans="1:11" x14ac:dyDescent="0.2">
      <c r="A34" s="41" t="s">
        <v>120</v>
      </c>
      <c r="B34" s="14" t="s">
        <v>6</v>
      </c>
      <c r="C34" s="142" t="s">
        <v>184</v>
      </c>
      <c r="D34" s="83">
        <v>417161</v>
      </c>
      <c r="E34" s="83">
        <v>380509</v>
      </c>
      <c r="F34" s="83">
        <v>475317</v>
      </c>
      <c r="G34" s="83">
        <v>470622</v>
      </c>
      <c r="H34" s="82">
        <f t="shared" si="0"/>
        <v>1743609</v>
      </c>
      <c r="I34" s="95"/>
      <c r="J34" s="95"/>
      <c r="K34" s="95"/>
    </row>
    <row r="35" spans="1:11" x14ac:dyDescent="0.2">
      <c r="A35" s="41" t="s">
        <v>121</v>
      </c>
      <c r="B35" s="14" t="s">
        <v>7</v>
      </c>
      <c r="C35" s="142" t="s">
        <v>185</v>
      </c>
      <c r="D35" s="83">
        <v>162658</v>
      </c>
      <c r="E35" s="83">
        <v>137745</v>
      </c>
      <c r="F35" s="83">
        <v>155883</v>
      </c>
      <c r="G35" s="83">
        <v>122487</v>
      </c>
      <c r="H35" s="82">
        <f t="shared" si="0"/>
        <v>578773</v>
      </c>
      <c r="I35" s="95"/>
      <c r="J35" s="95"/>
      <c r="K35" s="95"/>
    </row>
    <row r="36" spans="1:11" x14ac:dyDescent="0.2">
      <c r="A36" s="41" t="s">
        <v>122</v>
      </c>
      <c r="B36" s="14" t="s">
        <v>8</v>
      </c>
      <c r="C36" s="142" t="s">
        <v>186</v>
      </c>
      <c r="D36" s="83">
        <v>328014</v>
      </c>
      <c r="E36" s="83">
        <v>299657</v>
      </c>
      <c r="F36" s="83">
        <v>323469</v>
      </c>
      <c r="G36" s="83">
        <v>329551</v>
      </c>
      <c r="H36" s="82">
        <f t="shared" si="0"/>
        <v>1280691</v>
      </c>
      <c r="I36" s="95"/>
      <c r="J36" s="95"/>
      <c r="K36" s="95"/>
    </row>
    <row r="37" spans="1:11" x14ac:dyDescent="0.2">
      <c r="A37" s="41" t="s">
        <v>123</v>
      </c>
      <c r="B37" s="14" t="s">
        <v>9</v>
      </c>
      <c r="C37" s="142" t="s">
        <v>187</v>
      </c>
      <c r="D37" s="83">
        <v>256294</v>
      </c>
      <c r="E37" s="83">
        <v>254897</v>
      </c>
      <c r="F37" s="83">
        <v>249555</v>
      </c>
      <c r="G37" s="83">
        <v>299644</v>
      </c>
      <c r="H37" s="82">
        <f t="shared" si="0"/>
        <v>1060390</v>
      </c>
      <c r="I37" s="95"/>
      <c r="J37" s="95"/>
      <c r="K37" s="95"/>
    </row>
    <row r="38" spans="1:11" x14ac:dyDescent="0.2">
      <c r="A38" s="41" t="s">
        <v>124</v>
      </c>
      <c r="B38" s="20" t="s">
        <v>10</v>
      </c>
      <c r="C38" s="142" t="s">
        <v>188</v>
      </c>
      <c r="D38" s="83">
        <v>253764</v>
      </c>
      <c r="E38" s="83">
        <v>353982</v>
      </c>
      <c r="F38" s="83">
        <v>279954</v>
      </c>
      <c r="G38" s="83">
        <v>325680</v>
      </c>
      <c r="H38" s="82">
        <f t="shared" si="0"/>
        <v>1213380</v>
      </c>
      <c r="I38" s="95"/>
      <c r="J38" s="95"/>
      <c r="K38" s="95"/>
    </row>
    <row r="39" spans="1:11" x14ac:dyDescent="0.2">
      <c r="A39" s="41">
        <v>10</v>
      </c>
      <c r="B39" s="14" t="s">
        <v>11</v>
      </c>
      <c r="C39" s="142" t="s">
        <v>189</v>
      </c>
      <c r="D39" s="83">
        <v>689376</v>
      </c>
      <c r="E39" s="83">
        <v>594339</v>
      </c>
      <c r="F39" s="83">
        <v>690608</v>
      </c>
      <c r="G39" s="83">
        <v>631533</v>
      </c>
      <c r="H39" s="82">
        <f t="shared" si="0"/>
        <v>2605856</v>
      </c>
      <c r="I39" s="95"/>
      <c r="J39" s="95"/>
      <c r="K39" s="95"/>
    </row>
    <row r="40" spans="1:11" x14ac:dyDescent="0.2">
      <c r="A40" s="41">
        <v>11</v>
      </c>
      <c r="B40" s="14" t="s">
        <v>12</v>
      </c>
      <c r="C40" s="142" t="s">
        <v>190</v>
      </c>
      <c r="D40" s="83">
        <v>3215376</v>
      </c>
      <c r="E40" s="83">
        <v>2876036</v>
      </c>
      <c r="F40" s="83">
        <v>3868431</v>
      </c>
      <c r="G40" s="83">
        <v>3441050</v>
      </c>
      <c r="H40" s="82">
        <f t="shared" si="0"/>
        <v>13400893</v>
      </c>
      <c r="I40" s="95"/>
      <c r="J40" s="95"/>
      <c r="K40" s="95"/>
    </row>
    <row r="41" spans="1:11" x14ac:dyDescent="0.2">
      <c r="A41" s="41">
        <v>12</v>
      </c>
      <c r="B41" s="14" t="s">
        <v>13</v>
      </c>
      <c r="C41" s="142" t="s">
        <v>191</v>
      </c>
      <c r="D41" s="83">
        <v>654657</v>
      </c>
      <c r="E41" s="83">
        <v>629988</v>
      </c>
      <c r="F41" s="83">
        <v>723740</v>
      </c>
      <c r="G41" s="83">
        <v>716642</v>
      </c>
      <c r="H41" s="82">
        <f t="shared" si="0"/>
        <v>2725027</v>
      </c>
      <c r="I41" s="95"/>
      <c r="J41" s="95"/>
      <c r="K41" s="95"/>
    </row>
    <row r="42" spans="1:11" x14ac:dyDescent="0.2">
      <c r="A42" s="41">
        <v>13</v>
      </c>
      <c r="B42" s="14" t="s">
        <v>14</v>
      </c>
      <c r="C42" s="142" t="s">
        <v>192</v>
      </c>
      <c r="D42" s="83">
        <v>1269528</v>
      </c>
      <c r="E42" s="83">
        <v>1433356</v>
      </c>
      <c r="F42" s="83">
        <v>1327682</v>
      </c>
      <c r="G42" s="83">
        <v>1406879</v>
      </c>
      <c r="H42" s="82">
        <f t="shared" si="0"/>
        <v>5437445</v>
      </c>
      <c r="I42" s="95"/>
      <c r="J42" s="95"/>
      <c r="K42" s="95"/>
    </row>
    <row r="43" spans="1:11" x14ac:dyDescent="0.2">
      <c r="A43" s="41">
        <v>14</v>
      </c>
      <c r="B43" s="14" t="s">
        <v>15</v>
      </c>
      <c r="C43" s="142" t="s">
        <v>193</v>
      </c>
      <c r="D43" s="83">
        <v>465531</v>
      </c>
      <c r="E43" s="83">
        <v>461319</v>
      </c>
      <c r="F43" s="83">
        <v>434439</v>
      </c>
      <c r="G43" s="83">
        <v>461329</v>
      </c>
      <c r="H43" s="82">
        <f t="shared" si="0"/>
        <v>1822618</v>
      </c>
      <c r="I43" s="95"/>
      <c r="J43" s="95"/>
      <c r="K43" s="95"/>
    </row>
    <row r="44" spans="1:11" x14ac:dyDescent="0.2">
      <c r="A44" s="41">
        <v>15</v>
      </c>
      <c r="B44" s="14" t="s">
        <v>16</v>
      </c>
      <c r="C44" s="142" t="s">
        <v>194</v>
      </c>
      <c r="D44" s="83">
        <v>102410</v>
      </c>
      <c r="E44" s="83">
        <v>87064</v>
      </c>
      <c r="F44" s="83">
        <v>88009</v>
      </c>
      <c r="G44" s="83">
        <v>111973</v>
      </c>
      <c r="H44" s="82">
        <f t="shared" si="0"/>
        <v>389456</v>
      </c>
      <c r="I44" s="95"/>
      <c r="J44" s="95"/>
      <c r="K44" s="95"/>
    </row>
    <row r="45" spans="1:11" x14ac:dyDescent="0.2">
      <c r="A45" s="41">
        <v>16</v>
      </c>
      <c r="B45" s="14" t="s">
        <v>17</v>
      </c>
      <c r="C45" s="142" t="s">
        <v>195</v>
      </c>
      <c r="D45" s="83">
        <v>415444</v>
      </c>
      <c r="E45" s="83">
        <v>461003</v>
      </c>
      <c r="F45" s="83">
        <v>399586</v>
      </c>
      <c r="G45" s="83">
        <v>518532</v>
      </c>
      <c r="H45" s="82">
        <f t="shared" si="0"/>
        <v>1794565</v>
      </c>
      <c r="I45" s="95"/>
      <c r="J45" s="95"/>
      <c r="K45" s="95"/>
    </row>
    <row r="46" spans="1:11" x14ac:dyDescent="0.2">
      <c r="A46" s="41">
        <v>17</v>
      </c>
      <c r="B46" s="14" t="s">
        <v>18</v>
      </c>
      <c r="C46" s="142" t="s">
        <v>196</v>
      </c>
      <c r="D46" s="83">
        <v>170688</v>
      </c>
      <c r="E46" s="83">
        <v>156974</v>
      </c>
      <c r="F46" s="83">
        <v>158341</v>
      </c>
      <c r="G46" s="83">
        <v>151568</v>
      </c>
      <c r="H46" s="82">
        <f t="shared" si="0"/>
        <v>637571</v>
      </c>
      <c r="I46" s="95"/>
      <c r="J46" s="95"/>
      <c r="K46" s="95"/>
    </row>
    <row r="47" spans="1:11" x14ac:dyDescent="0.2">
      <c r="A47" s="41">
        <v>18</v>
      </c>
      <c r="B47" s="14" t="s">
        <v>19</v>
      </c>
      <c r="C47" s="142" t="s">
        <v>197</v>
      </c>
      <c r="D47" s="83">
        <v>919262</v>
      </c>
      <c r="E47" s="83">
        <v>1048487</v>
      </c>
      <c r="F47" s="83">
        <v>939978</v>
      </c>
      <c r="G47" s="83">
        <v>1077210</v>
      </c>
      <c r="H47" s="82">
        <f t="shared" si="0"/>
        <v>3984937</v>
      </c>
      <c r="I47" s="95"/>
      <c r="J47" s="95"/>
      <c r="K47" s="95"/>
    </row>
    <row r="48" spans="1:11" x14ac:dyDescent="0.2">
      <c r="A48" s="41">
        <v>19</v>
      </c>
      <c r="B48" s="14" t="s">
        <v>20</v>
      </c>
      <c r="C48" s="142" t="s">
        <v>198</v>
      </c>
      <c r="D48" s="83">
        <v>369115</v>
      </c>
      <c r="E48" s="83">
        <v>340447</v>
      </c>
      <c r="F48" s="83">
        <v>383322</v>
      </c>
      <c r="G48" s="83">
        <v>381228</v>
      </c>
      <c r="H48" s="82">
        <f t="shared" si="0"/>
        <v>1474112</v>
      </c>
      <c r="I48" s="95"/>
      <c r="J48" s="95"/>
      <c r="K48" s="95"/>
    </row>
    <row r="49" spans="1:11" x14ac:dyDescent="0.2">
      <c r="A49" s="41">
        <v>20</v>
      </c>
      <c r="B49" s="14" t="s">
        <v>21</v>
      </c>
      <c r="C49" s="142" t="s">
        <v>199</v>
      </c>
      <c r="D49" s="83">
        <v>236320</v>
      </c>
      <c r="E49" s="83">
        <v>271518</v>
      </c>
      <c r="F49" s="83">
        <v>265178</v>
      </c>
      <c r="G49" s="83">
        <v>393917</v>
      </c>
      <c r="H49" s="82">
        <f t="shared" si="0"/>
        <v>1166933</v>
      </c>
      <c r="I49" s="95"/>
      <c r="J49" s="95"/>
      <c r="K49" s="95"/>
    </row>
    <row r="50" spans="1:11" x14ac:dyDescent="0.2">
      <c r="A50" s="41">
        <v>21</v>
      </c>
      <c r="B50" s="14" t="s">
        <v>22</v>
      </c>
      <c r="C50" s="142" t="s">
        <v>200</v>
      </c>
      <c r="D50" s="83">
        <v>169896</v>
      </c>
      <c r="E50" s="83">
        <v>150589</v>
      </c>
      <c r="F50" s="83">
        <v>125458</v>
      </c>
      <c r="G50" s="83">
        <v>118293</v>
      </c>
      <c r="H50" s="82">
        <f t="shared" si="0"/>
        <v>564236</v>
      </c>
      <c r="I50" s="95"/>
      <c r="J50" s="95"/>
      <c r="K50" s="95"/>
    </row>
    <row r="51" spans="1:11" x14ac:dyDescent="0.2">
      <c r="A51" s="41">
        <v>22</v>
      </c>
      <c r="B51" s="14" t="s">
        <v>23</v>
      </c>
      <c r="C51" s="142" t="s">
        <v>201</v>
      </c>
      <c r="D51" s="83">
        <v>102862</v>
      </c>
      <c r="E51" s="83">
        <v>107950</v>
      </c>
      <c r="F51" s="83">
        <v>93895</v>
      </c>
      <c r="G51" s="83">
        <v>114072</v>
      </c>
      <c r="H51" s="82">
        <f t="shared" si="0"/>
        <v>418779</v>
      </c>
      <c r="I51" s="95"/>
      <c r="J51" s="95"/>
      <c r="K51" s="95"/>
    </row>
    <row r="52" spans="1:11" x14ac:dyDescent="0.2">
      <c r="A52" s="41">
        <v>23</v>
      </c>
      <c r="B52" s="14" t="s">
        <v>24</v>
      </c>
      <c r="C52" s="142" t="s">
        <v>202</v>
      </c>
      <c r="D52" s="83">
        <v>747626</v>
      </c>
      <c r="E52" s="83">
        <v>734020</v>
      </c>
      <c r="F52" s="83">
        <v>785652</v>
      </c>
      <c r="G52" s="83">
        <v>820736</v>
      </c>
      <c r="H52" s="82">
        <f t="shared" si="0"/>
        <v>3088034</v>
      </c>
      <c r="I52" s="95"/>
      <c r="J52" s="95"/>
      <c r="K52" s="95"/>
    </row>
    <row r="53" spans="1:11" x14ac:dyDescent="0.2">
      <c r="A53" s="41">
        <v>24</v>
      </c>
      <c r="B53" s="14" t="s">
        <v>25</v>
      </c>
      <c r="C53" s="142" t="s">
        <v>203</v>
      </c>
      <c r="D53" s="83">
        <v>513030</v>
      </c>
      <c r="E53" s="83">
        <v>490322</v>
      </c>
      <c r="F53" s="83">
        <v>456974</v>
      </c>
      <c r="G53" s="83">
        <v>516064</v>
      </c>
      <c r="H53" s="82">
        <f t="shared" si="0"/>
        <v>1976390</v>
      </c>
      <c r="I53" s="95"/>
      <c r="J53" s="95"/>
      <c r="K53" s="95"/>
    </row>
    <row r="54" spans="1:11" x14ac:dyDescent="0.2">
      <c r="A54" s="41">
        <v>25</v>
      </c>
      <c r="B54" s="14" t="s">
        <v>26</v>
      </c>
      <c r="C54" s="142" t="s">
        <v>204</v>
      </c>
      <c r="D54" s="83">
        <v>950530</v>
      </c>
      <c r="E54" s="83">
        <v>817442</v>
      </c>
      <c r="F54" s="83">
        <v>911727</v>
      </c>
      <c r="G54" s="83">
        <v>786374</v>
      </c>
      <c r="H54" s="82">
        <f t="shared" si="0"/>
        <v>3466073</v>
      </c>
      <c r="I54" s="95"/>
      <c r="J54" s="95"/>
      <c r="K54" s="95"/>
    </row>
    <row r="55" spans="1:11" x14ac:dyDescent="0.2">
      <c r="A55" s="41">
        <v>26</v>
      </c>
      <c r="B55" s="20" t="s">
        <v>27</v>
      </c>
      <c r="C55" s="142" t="s">
        <v>205</v>
      </c>
      <c r="D55" s="83">
        <v>1638575</v>
      </c>
      <c r="E55" s="83">
        <v>1270962</v>
      </c>
      <c r="F55" s="83">
        <v>1062289</v>
      </c>
      <c r="G55" s="83">
        <v>1208167</v>
      </c>
      <c r="H55" s="82">
        <f t="shared" si="0"/>
        <v>5179993</v>
      </c>
      <c r="I55" s="95"/>
      <c r="J55" s="95"/>
      <c r="K55" s="95"/>
    </row>
    <row r="56" spans="1:11" x14ac:dyDescent="0.2">
      <c r="A56" s="41">
        <v>27</v>
      </c>
      <c r="B56" s="14" t="s">
        <v>28</v>
      </c>
      <c r="C56" s="142" t="s">
        <v>206</v>
      </c>
      <c r="D56" s="83">
        <v>170794</v>
      </c>
      <c r="E56" s="83">
        <v>160672</v>
      </c>
      <c r="F56" s="83">
        <v>178499</v>
      </c>
      <c r="G56" s="83">
        <v>166879</v>
      </c>
      <c r="H56" s="82">
        <f t="shared" si="0"/>
        <v>676844</v>
      </c>
      <c r="I56" s="95"/>
      <c r="J56" s="95"/>
      <c r="K56" s="95"/>
    </row>
    <row r="57" spans="1:11" x14ac:dyDescent="0.2">
      <c r="A57" s="41">
        <v>28</v>
      </c>
      <c r="B57" s="14" t="s">
        <v>29</v>
      </c>
      <c r="C57" s="142" t="s">
        <v>207</v>
      </c>
      <c r="D57" s="83">
        <v>481981</v>
      </c>
      <c r="E57" s="83">
        <v>422330</v>
      </c>
      <c r="F57" s="83">
        <v>505960</v>
      </c>
      <c r="G57" s="83">
        <v>423227</v>
      </c>
      <c r="H57" s="82">
        <f t="shared" si="0"/>
        <v>1833498</v>
      </c>
      <c r="I57" s="95"/>
      <c r="J57" s="95"/>
      <c r="K57" s="95"/>
    </row>
    <row r="58" spans="1:11" x14ac:dyDescent="0.2">
      <c r="A58" s="41">
        <v>29</v>
      </c>
      <c r="B58" s="14" t="s">
        <v>30</v>
      </c>
      <c r="C58" s="142" t="s">
        <v>208</v>
      </c>
      <c r="D58" s="83">
        <v>546511</v>
      </c>
      <c r="E58" s="83">
        <v>731608</v>
      </c>
      <c r="F58" s="83">
        <v>621738</v>
      </c>
      <c r="G58" s="83">
        <v>706421</v>
      </c>
      <c r="H58" s="82">
        <f t="shared" si="0"/>
        <v>2606278</v>
      </c>
      <c r="I58" s="95"/>
      <c r="J58" s="95"/>
      <c r="K58" s="95"/>
    </row>
    <row r="59" spans="1:11" x14ac:dyDescent="0.2">
      <c r="A59" s="41">
        <v>30</v>
      </c>
      <c r="B59" s="14" t="s">
        <v>31</v>
      </c>
      <c r="C59" s="142" t="s">
        <v>209</v>
      </c>
      <c r="D59" s="83">
        <v>201038</v>
      </c>
      <c r="E59" s="83">
        <v>281180</v>
      </c>
      <c r="F59" s="83">
        <v>215412</v>
      </c>
      <c r="G59" s="83">
        <v>265093</v>
      </c>
      <c r="H59" s="82">
        <f t="shared" si="0"/>
        <v>962723</v>
      </c>
      <c r="I59" s="95"/>
      <c r="J59" s="95"/>
      <c r="K59" s="95"/>
    </row>
    <row r="60" spans="1:11" x14ac:dyDescent="0.2">
      <c r="A60" s="41">
        <v>31</v>
      </c>
      <c r="B60" s="14" t="s">
        <v>32</v>
      </c>
      <c r="C60" s="142" t="s">
        <v>210</v>
      </c>
      <c r="D60" s="83">
        <v>443806</v>
      </c>
      <c r="E60" s="83">
        <v>495965</v>
      </c>
      <c r="F60" s="83">
        <v>395508</v>
      </c>
      <c r="G60" s="83">
        <v>421362</v>
      </c>
      <c r="H60" s="82">
        <f t="shared" si="0"/>
        <v>1756641</v>
      </c>
      <c r="I60" s="95"/>
      <c r="J60" s="95"/>
      <c r="K60" s="95"/>
    </row>
    <row r="61" spans="1:11" x14ac:dyDescent="0.2">
      <c r="A61" s="41">
        <v>32</v>
      </c>
      <c r="B61" s="14" t="s">
        <v>33</v>
      </c>
      <c r="C61" s="142" t="s">
        <v>211</v>
      </c>
      <c r="D61" s="83">
        <v>2105099</v>
      </c>
      <c r="E61" s="83">
        <v>2372998</v>
      </c>
      <c r="F61" s="83">
        <v>2427338</v>
      </c>
      <c r="G61" s="83">
        <v>2461191</v>
      </c>
      <c r="H61" s="82">
        <f t="shared" si="0"/>
        <v>9366626</v>
      </c>
      <c r="I61" s="95"/>
      <c r="J61" s="95"/>
      <c r="K61" s="95"/>
    </row>
    <row r="62" spans="1:11" x14ac:dyDescent="0.2">
      <c r="A62" s="41">
        <v>33</v>
      </c>
      <c r="B62" s="14" t="s">
        <v>34</v>
      </c>
      <c r="C62" s="142" t="s">
        <v>212</v>
      </c>
      <c r="D62" s="83">
        <v>500944</v>
      </c>
      <c r="E62" s="83">
        <v>579528</v>
      </c>
      <c r="F62" s="83">
        <v>544048</v>
      </c>
      <c r="G62" s="83">
        <v>560173</v>
      </c>
      <c r="H62" s="82">
        <f t="shared" si="0"/>
        <v>2184693</v>
      </c>
      <c r="I62" s="95"/>
      <c r="J62" s="95"/>
      <c r="K62" s="95"/>
    </row>
    <row r="63" spans="1:11" x14ac:dyDescent="0.2">
      <c r="A63" s="41">
        <v>34</v>
      </c>
      <c r="B63" s="14" t="s">
        <v>35</v>
      </c>
      <c r="C63" s="142" t="s">
        <v>213</v>
      </c>
      <c r="D63" s="83">
        <v>1595909</v>
      </c>
      <c r="E63" s="83">
        <v>1631691</v>
      </c>
      <c r="F63" s="83">
        <v>1500344</v>
      </c>
      <c r="G63" s="83">
        <v>1672449</v>
      </c>
      <c r="H63" s="82">
        <f t="shared" si="0"/>
        <v>6400393</v>
      </c>
      <c r="I63" s="95"/>
      <c r="J63" s="95"/>
      <c r="K63" s="95"/>
    </row>
    <row r="64" spans="1:11" x14ac:dyDescent="0.2">
      <c r="A64" s="41">
        <v>35</v>
      </c>
      <c r="B64" s="14" t="s">
        <v>36</v>
      </c>
      <c r="C64" s="142" t="s">
        <v>214</v>
      </c>
      <c r="D64" s="83">
        <v>368204</v>
      </c>
      <c r="E64" s="83">
        <v>410749</v>
      </c>
      <c r="F64" s="83">
        <v>504724</v>
      </c>
      <c r="G64" s="83">
        <v>559942</v>
      </c>
      <c r="H64" s="82">
        <f t="shared" si="0"/>
        <v>1843619</v>
      </c>
      <c r="I64" s="95"/>
      <c r="J64" s="95"/>
      <c r="K64" s="95"/>
    </row>
    <row r="65" spans="1:11" x14ac:dyDescent="0.2">
      <c r="A65" s="41">
        <v>36</v>
      </c>
      <c r="B65" s="14" t="s">
        <v>37</v>
      </c>
      <c r="C65" s="142" t="s">
        <v>215</v>
      </c>
      <c r="D65" s="83">
        <v>1319835</v>
      </c>
      <c r="E65" s="83">
        <v>1197855</v>
      </c>
      <c r="F65" s="83">
        <v>1264915</v>
      </c>
      <c r="G65" s="83">
        <v>1178698</v>
      </c>
      <c r="H65" s="82">
        <f t="shared" si="0"/>
        <v>4961303</v>
      </c>
      <c r="I65" s="95"/>
      <c r="J65" s="95"/>
      <c r="K65" s="95"/>
    </row>
    <row r="66" spans="1:11" x14ac:dyDescent="0.2">
      <c r="A66" s="41">
        <v>37</v>
      </c>
      <c r="B66" s="14" t="s">
        <v>38</v>
      </c>
      <c r="C66" s="142" t="s">
        <v>216</v>
      </c>
      <c r="D66" s="83">
        <v>126178</v>
      </c>
      <c r="E66" s="83">
        <v>107704</v>
      </c>
      <c r="F66" s="83">
        <v>119021</v>
      </c>
      <c r="G66" s="83">
        <v>122627</v>
      </c>
      <c r="H66" s="82">
        <f t="shared" si="0"/>
        <v>475530</v>
      </c>
      <c r="I66" s="95"/>
      <c r="J66" s="95"/>
      <c r="K66" s="95"/>
    </row>
    <row r="67" spans="1:11" x14ac:dyDescent="0.2">
      <c r="A67" s="41">
        <v>38</v>
      </c>
      <c r="B67" s="14" t="s">
        <v>39</v>
      </c>
      <c r="C67" s="142" t="s">
        <v>217</v>
      </c>
      <c r="D67" s="83">
        <v>81372</v>
      </c>
      <c r="E67" s="83">
        <v>111247</v>
      </c>
      <c r="F67" s="83">
        <v>101584</v>
      </c>
      <c r="G67" s="83">
        <v>147591</v>
      </c>
      <c r="H67" s="82">
        <f t="shared" si="0"/>
        <v>441794</v>
      </c>
      <c r="I67" s="95"/>
      <c r="J67" s="95"/>
      <c r="K67" s="95"/>
    </row>
    <row r="68" spans="1:11" x14ac:dyDescent="0.2">
      <c r="A68" s="41">
        <v>39</v>
      </c>
      <c r="B68" s="20" t="s">
        <v>40</v>
      </c>
      <c r="C68" s="42" t="s">
        <v>218</v>
      </c>
      <c r="D68" s="83">
        <v>398457</v>
      </c>
      <c r="E68" s="83">
        <v>414051</v>
      </c>
      <c r="F68" s="83">
        <v>391345</v>
      </c>
      <c r="G68" s="83">
        <v>415703</v>
      </c>
      <c r="H68" s="82">
        <f t="shared" si="0"/>
        <v>1619556</v>
      </c>
      <c r="I68" s="95"/>
      <c r="J68" s="95"/>
      <c r="K68" s="95"/>
    </row>
    <row r="69" spans="1:11" x14ac:dyDescent="0.2">
      <c r="A69" s="41">
        <v>40</v>
      </c>
      <c r="B69" s="14" t="s">
        <v>41</v>
      </c>
      <c r="C69" s="42" t="s">
        <v>219</v>
      </c>
      <c r="D69" s="83">
        <v>119604</v>
      </c>
      <c r="E69" s="83">
        <v>119325</v>
      </c>
      <c r="F69" s="83">
        <v>121044</v>
      </c>
      <c r="G69" s="83">
        <v>119726</v>
      </c>
      <c r="H69" s="82">
        <f t="shared" si="0"/>
        <v>479699</v>
      </c>
      <c r="I69" s="95"/>
      <c r="J69" s="95"/>
      <c r="K69" s="95"/>
    </row>
    <row r="70" spans="1:11" x14ac:dyDescent="0.2">
      <c r="A70" s="41">
        <v>41</v>
      </c>
      <c r="B70" s="14" t="s">
        <v>42</v>
      </c>
      <c r="C70" s="142" t="s">
        <v>220</v>
      </c>
      <c r="D70" s="83">
        <v>3056052</v>
      </c>
      <c r="E70" s="83">
        <v>2885333</v>
      </c>
      <c r="F70" s="83">
        <v>3206978</v>
      </c>
      <c r="G70" s="83">
        <v>2570471</v>
      </c>
      <c r="H70" s="82">
        <f t="shared" si="0"/>
        <v>11718834</v>
      </c>
      <c r="I70" s="95"/>
      <c r="J70" s="95"/>
      <c r="K70" s="95"/>
    </row>
    <row r="71" spans="1:11" x14ac:dyDescent="0.2">
      <c r="A71" s="41">
        <v>42</v>
      </c>
      <c r="B71" s="14" t="s">
        <v>43</v>
      </c>
      <c r="C71" s="142" t="s">
        <v>221</v>
      </c>
      <c r="D71" s="83">
        <v>701486</v>
      </c>
      <c r="E71" s="83">
        <v>689192</v>
      </c>
      <c r="F71" s="83">
        <v>577974</v>
      </c>
      <c r="G71" s="83">
        <v>627804</v>
      </c>
      <c r="H71" s="82">
        <f t="shared" si="0"/>
        <v>2596456</v>
      </c>
      <c r="I71" s="95"/>
      <c r="J71" s="95"/>
      <c r="K71" s="95"/>
    </row>
    <row r="72" spans="1:11" x14ac:dyDescent="0.2">
      <c r="A72" s="41">
        <v>43</v>
      </c>
      <c r="B72" s="14" t="s">
        <v>44</v>
      </c>
      <c r="C72" s="142" t="s">
        <v>222</v>
      </c>
      <c r="D72" s="83">
        <v>776395</v>
      </c>
      <c r="E72" s="83">
        <v>749057</v>
      </c>
      <c r="F72" s="83">
        <v>754803</v>
      </c>
      <c r="G72" s="83">
        <v>799571</v>
      </c>
      <c r="H72" s="82">
        <f t="shared" si="0"/>
        <v>3079826</v>
      </c>
      <c r="I72" s="95"/>
      <c r="J72" s="95"/>
      <c r="K72" s="95"/>
    </row>
    <row r="73" spans="1:11" x14ac:dyDescent="0.2">
      <c r="A73" s="41">
        <v>44</v>
      </c>
      <c r="B73" s="14" t="s">
        <v>45</v>
      </c>
      <c r="C73" s="142" t="s">
        <v>223</v>
      </c>
      <c r="D73" s="83">
        <v>469421</v>
      </c>
      <c r="E73" s="83">
        <v>540762</v>
      </c>
      <c r="F73" s="83">
        <v>485898</v>
      </c>
      <c r="G73" s="83">
        <v>567376</v>
      </c>
      <c r="H73" s="82">
        <f t="shared" si="0"/>
        <v>2063457</v>
      </c>
      <c r="I73" s="95"/>
      <c r="J73" s="95"/>
      <c r="K73" s="95"/>
    </row>
    <row r="74" spans="1:11" x14ac:dyDescent="0.2">
      <c r="A74" s="41">
        <v>45</v>
      </c>
      <c r="B74" s="14" t="s">
        <v>46</v>
      </c>
      <c r="C74" s="142" t="s">
        <v>224</v>
      </c>
      <c r="D74" s="83">
        <v>943286</v>
      </c>
      <c r="E74" s="83">
        <v>1021601</v>
      </c>
      <c r="F74" s="83">
        <v>919877</v>
      </c>
      <c r="G74" s="83">
        <v>1001482</v>
      </c>
      <c r="H74" s="82">
        <f t="shared" si="0"/>
        <v>3886246</v>
      </c>
      <c r="I74" s="95"/>
      <c r="J74" s="95"/>
      <c r="K74" s="95"/>
    </row>
    <row r="75" spans="1:11" x14ac:dyDescent="0.2">
      <c r="A75" s="41">
        <v>46</v>
      </c>
      <c r="B75" s="14" t="s">
        <v>47</v>
      </c>
      <c r="C75" s="142" t="s">
        <v>225</v>
      </c>
      <c r="D75" s="83">
        <v>262139</v>
      </c>
      <c r="E75" s="83">
        <v>285988</v>
      </c>
      <c r="F75" s="83">
        <v>255566</v>
      </c>
      <c r="G75" s="83">
        <v>282282</v>
      </c>
      <c r="H75" s="82">
        <f t="shared" si="0"/>
        <v>1085975</v>
      </c>
      <c r="I75" s="95"/>
      <c r="J75" s="95"/>
      <c r="K75" s="95"/>
    </row>
    <row r="76" spans="1:11" x14ac:dyDescent="0.2">
      <c r="A76" s="41">
        <v>47</v>
      </c>
      <c r="B76" s="14" t="s">
        <v>48</v>
      </c>
      <c r="C76" s="42" t="s">
        <v>226</v>
      </c>
      <c r="D76" s="83">
        <v>328142</v>
      </c>
      <c r="E76" s="83">
        <v>365803</v>
      </c>
      <c r="F76" s="83">
        <v>331598</v>
      </c>
      <c r="G76" s="83">
        <v>395369</v>
      </c>
      <c r="H76" s="82">
        <f t="shared" si="0"/>
        <v>1420912</v>
      </c>
      <c r="I76" s="95"/>
      <c r="J76" s="95"/>
      <c r="K76" s="95"/>
    </row>
    <row r="77" spans="1:11" x14ac:dyDescent="0.2">
      <c r="A77" s="42">
        <v>48</v>
      </c>
      <c r="B77" s="20" t="s">
        <v>49</v>
      </c>
      <c r="C77" s="42" t="s">
        <v>227</v>
      </c>
      <c r="D77" s="83">
        <v>79886</v>
      </c>
      <c r="E77" s="83">
        <v>76375</v>
      </c>
      <c r="F77" s="83">
        <v>87731</v>
      </c>
      <c r="G77" s="83">
        <v>98488</v>
      </c>
      <c r="H77" s="82">
        <f t="shared" si="0"/>
        <v>342480</v>
      </c>
      <c r="I77" s="95"/>
      <c r="J77" s="95"/>
      <c r="K77" s="95"/>
    </row>
    <row r="78" spans="1:11" x14ac:dyDescent="0.2">
      <c r="A78" s="42">
        <v>49</v>
      </c>
      <c r="B78" s="20" t="s">
        <v>50</v>
      </c>
      <c r="C78" s="42" t="s">
        <v>228</v>
      </c>
      <c r="D78" s="83">
        <v>815514</v>
      </c>
      <c r="E78" s="83">
        <v>914673</v>
      </c>
      <c r="F78" s="83">
        <v>802630</v>
      </c>
      <c r="G78" s="83">
        <v>894471</v>
      </c>
      <c r="H78" s="82">
        <f t="shared" si="0"/>
        <v>3427288</v>
      </c>
      <c r="I78" s="95"/>
      <c r="J78" s="95"/>
      <c r="K78" s="95"/>
    </row>
    <row r="79" spans="1:11" x14ac:dyDescent="0.2">
      <c r="A79" s="42">
        <v>50</v>
      </c>
      <c r="B79" s="20" t="s">
        <v>51</v>
      </c>
      <c r="C79" s="42" t="s">
        <v>229</v>
      </c>
      <c r="D79" s="83">
        <v>283631</v>
      </c>
      <c r="E79" s="83">
        <v>259500</v>
      </c>
      <c r="F79" s="83">
        <v>239138</v>
      </c>
      <c r="G79" s="83">
        <v>261068</v>
      </c>
      <c r="H79" s="82">
        <f t="shared" si="0"/>
        <v>1043337</v>
      </c>
      <c r="I79" s="95"/>
      <c r="J79" s="95"/>
      <c r="K79" s="95"/>
    </row>
    <row r="80" spans="1:11" x14ac:dyDescent="0.2">
      <c r="A80" s="42">
        <v>51</v>
      </c>
      <c r="B80" s="20" t="s">
        <v>52</v>
      </c>
      <c r="C80" s="42" t="s">
        <v>230</v>
      </c>
      <c r="D80" s="83">
        <v>1529710</v>
      </c>
      <c r="E80" s="83">
        <v>1572360</v>
      </c>
      <c r="F80" s="83">
        <v>1554493</v>
      </c>
      <c r="G80" s="83">
        <v>1541087</v>
      </c>
      <c r="H80" s="82">
        <f t="shared" si="0"/>
        <v>6197650</v>
      </c>
      <c r="I80" s="95"/>
      <c r="J80" s="95"/>
      <c r="K80" s="95"/>
    </row>
    <row r="81" spans="1:11" x14ac:dyDescent="0.2">
      <c r="A81" s="42">
        <v>52</v>
      </c>
      <c r="B81" s="20" t="s">
        <v>53</v>
      </c>
      <c r="C81" s="42" t="s">
        <v>231</v>
      </c>
      <c r="D81" s="83">
        <v>110253</v>
      </c>
      <c r="E81" s="83">
        <v>122521</v>
      </c>
      <c r="F81" s="83">
        <v>110413</v>
      </c>
      <c r="G81" s="83">
        <v>139706</v>
      </c>
      <c r="H81" s="82">
        <f t="shared" si="0"/>
        <v>482893</v>
      </c>
      <c r="I81" s="95"/>
      <c r="J81" s="95"/>
      <c r="K81" s="95"/>
    </row>
    <row r="82" spans="1:11" x14ac:dyDescent="0.2">
      <c r="A82" s="42">
        <v>53</v>
      </c>
      <c r="B82" s="20" t="s">
        <v>54</v>
      </c>
      <c r="C82" s="42" t="s">
        <v>232</v>
      </c>
      <c r="D82" s="83">
        <v>410451</v>
      </c>
      <c r="E82" s="83">
        <v>449656</v>
      </c>
      <c r="F82" s="83">
        <v>378980</v>
      </c>
      <c r="G82" s="83">
        <v>443493</v>
      </c>
      <c r="H82" s="82">
        <f t="shared" si="0"/>
        <v>1682580</v>
      </c>
      <c r="I82" s="95"/>
      <c r="J82" s="95"/>
      <c r="K82" s="95"/>
    </row>
    <row r="83" spans="1:11" x14ac:dyDescent="0.2">
      <c r="A83" s="42">
        <v>54</v>
      </c>
      <c r="B83" s="20" t="s">
        <v>55</v>
      </c>
      <c r="C83" s="42" t="s">
        <v>233</v>
      </c>
      <c r="D83" s="83">
        <v>446859</v>
      </c>
      <c r="E83" s="83">
        <v>390884</v>
      </c>
      <c r="F83" s="83">
        <v>397337</v>
      </c>
      <c r="G83" s="83">
        <v>407168</v>
      </c>
      <c r="H83" s="82">
        <f t="shared" si="0"/>
        <v>1642248</v>
      </c>
      <c r="I83" s="95"/>
      <c r="J83" s="95"/>
      <c r="K83" s="95"/>
    </row>
    <row r="84" spans="1:11" x14ac:dyDescent="0.2">
      <c r="A84" s="42">
        <v>55</v>
      </c>
      <c r="B84" s="20" t="s">
        <v>56</v>
      </c>
      <c r="C84" s="42" t="s">
        <v>234</v>
      </c>
      <c r="D84" s="83">
        <v>542452</v>
      </c>
      <c r="E84" s="83">
        <v>604881</v>
      </c>
      <c r="F84" s="83">
        <v>522481</v>
      </c>
      <c r="G84" s="83">
        <v>620756</v>
      </c>
      <c r="H84" s="82">
        <f t="shared" si="0"/>
        <v>2290570</v>
      </c>
      <c r="I84" s="95"/>
      <c r="J84" s="95"/>
      <c r="K84" s="95"/>
    </row>
    <row r="85" spans="1:11" x14ac:dyDescent="0.2">
      <c r="A85" s="42">
        <v>56</v>
      </c>
      <c r="B85" s="20" t="s">
        <v>57</v>
      </c>
      <c r="C85" s="42" t="s">
        <v>235</v>
      </c>
      <c r="D85" s="83">
        <v>273480</v>
      </c>
      <c r="E85" s="83">
        <v>283556</v>
      </c>
      <c r="F85" s="83">
        <v>255477</v>
      </c>
      <c r="G85" s="83">
        <v>325960</v>
      </c>
      <c r="H85" s="82">
        <f t="shared" si="0"/>
        <v>1138473</v>
      </c>
      <c r="I85" s="95"/>
      <c r="J85" s="95"/>
      <c r="K85" s="95"/>
    </row>
    <row r="86" spans="1:11" x14ac:dyDescent="0.2">
      <c r="A86" s="42">
        <v>57</v>
      </c>
      <c r="B86" s="20" t="s">
        <v>58</v>
      </c>
      <c r="C86" s="42" t="s">
        <v>236</v>
      </c>
      <c r="D86" s="83">
        <v>209079</v>
      </c>
      <c r="E86" s="83">
        <v>223539</v>
      </c>
      <c r="F86" s="83">
        <v>198621</v>
      </c>
      <c r="G86" s="83">
        <v>223777</v>
      </c>
      <c r="H86" s="82">
        <f t="shared" si="0"/>
        <v>855016</v>
      </c>
      <c r="I86" s="95"/>
      <c r="J86" s="95"/>
      <c r="K86" s="95"/>
    </row>
    <row r="87" spans="1:11" x14ac:dyDescent="0.2">
      <c r="A87" s="42">
        <v>58</v>
      </c>
      <c r="B87" s="20" t="s">
        <v>59</v>
      </c>
      <c r="C87" s="42" t="s">
        <v>237</v>
      </c>
      <c r="D87" s="83">
        <v>284485</v>
      </c>
      <c r="E87" s="83">
        <v>272363</v>
      </c>
      <c r="F87" s="83">
        <v>254040</v>
      </c>
      <c r="G87" s="83">
        <v>277093</v>
      </c>
      <c r="H87" s="82">
        <f t="shared" si="0"/>
        <v>1087981</v>
      </c>
      <c r="I87" s="95"/>
      <c r="J87" s="95"/>
      <c r="K87" s="95"/>
    </row>
    <row r="88" spans="1:11" x14ac:dyDescent="0.2">
      <c r="A88" s="42">
        <v>59</v>
      </c>
      <c r="B88" s="20" t="s">
        <v>60</v>
      </c>
      <c r="C88" s="42" t="s">
        <v>238</v>
      </c>
      <c r="D88" s="83">
        <v>280500</v>
      </c>
      <c r="E88" s="83">
        <v>279146</v>
      </c>
      <c r="F88" s="83">
        <v>289339</v>
      </c>
      <c r="G88" s="83">
        <v>323311</v>
      </c>
      <c r="H88" s="82">
        <f t="shared" si="0"/>
        <v>1172296</v>
      </c>
      <c r="I88" s="95"/>
      <c r="J88" s="95"/>
      <c r="K88" s="95"/>
    </row>
    <row r="89" spans="1:11" x14ac:dyDescent="0.2">
      <c r="A89" s="42">
        <v>60</v>
      </c>
      <c r="B89" s="20" t="s">
        <v>61</v>
      </c>
      <c r="C89" s="42" t="s">
        <v>239</v>
      </c>
      <c r="D89" s="83">
        <v>5325235</v>
      </c>
      <c r="E89" s="83">
        <v>6068202</v>
      </c>
      <c r="F89" s="83">
        <v>5234071</v>
      </c>
      <c r="G89" s="83">
        <v>6050600</v>
      </c>
      <c r="H89" s="82">
        <f t="shared" si="0"/>
        <v>22678108</v>
      </c>
      <c r="I89" s="95"/>
      <c r="J89" s="95"/>
      <c r="K89" s="95"/>
    </row>
    <row r="90" spans="1:11" x14ac:dyDescent="0.2">
      <c r="A90" s="42">
        <v>61</v>
      </c>
      <c r="B90" s="20" t="s">
        <v>62</v>
      </c>
      <c r="C90" s="42" t="s">
        <v>240</v>
      </c>
      <c r="D90" s="83">
        <v>157914</v>
      </c>
      <c r="E90" s="83">
        <v>139859</v>
      </c>
      <c r="F90" s="83">
        <v>143135</v>
      </c>
      <c r="G90" s="83">
        <v>146474</v>
      </c>
      <c r="H90" s="82">
        <f t="shared" si="0"/>
        <v>587382</v>
      </c>
      <c r="I90" s="95"/>
      <c r="J90" s="95"/>
      <c r="K90" s="95"/>
    </row>
    <row r="91" spans="1:11" x14ac:dyDescent="0.2">
      <c r="A91" s="42">
        <v>62</v>
      </c>
      <c r="B91" s="20" t="s">
        <v>63</v>
      </c>
      <c r="C91" s="42" t="s">
        <v>241</v>
      </c>
      <c r="D91" s="83">
        <v>205384</v>
      </c>
      <c r="E91" s="83">
        <v>143157</v>
      </c>
      <c r="F91" s="83">
        <v>174824</v>
      </c>
      <c r="G91" s="83">
        <v>168661</v>
      </c>
      <c r="H91" s="82">
        <f t="shared" si="0"/>
        <v>692026</v>
      </c>
      <c r="I91" s="95"/>
      <c r="J91" s="95"/>
      <c r="K91" s="95"/>
    </row>
    <row r="92" spans="1:11" x14ac:dyDescent="0.2">
      <c r="A92" s="42">
        <v>63</v>
      </c>
      <c r="B92" s="20" t="s">
        <v>64</v>
      </c>
      <c r="C92" s="42" t="s">
        <v>242</v>
      </c>
      <c r="D92" s="83">
        <v>543308</v>
      </c>
      <c r="E92" s="83">
        <v>626992</v>
      </c>
      <c r="F92" s="83">
        <v>542018</v>
      </c>
      <c r="G92" s="83">
        <v>605391</v>
      </c>
      <c r="H92" s="82">
        <f t="shared" si="0"/>
        <v>2317709</v>
      </c>
      <c r="I92" s="95"/>
      <c r="J92" s="95"/>
      <c r="K92" s="95"/>
    </row>
    <row r="93" spans="1:11" x14ac:dyDescent="0.2">
      <c r="A93" s="42">
        <v>64</v>
      </c>
      <c r="B93" s="20" t="s">
        <v>65</v>
      </c>
      <c r="C93" s="42" t="s">
        <v>243</v>
      </c>
      <c r="D93" s="83">
        <v>598592</v>
      </c>
      <c r="E93" s="83">
        <v>558492</v>
      </c>
      <c r="F93" s="83">
        <v>610378</v>
      </c>
      <c r="G93" s="83">
        <v>591309</v>
      </c>
      <c r="H93" s="82">
        <f t="shared" si="0"/>
        <v>2358771</v>
      </c>
      <c r="I93" s="95"/>
      <c r="J93" s="95"/>
      <c r="K93" s="95"/>
    </row>
    <row r="94" spans="1:11" x14ac:dyDescent="0.2">
      <c r="A94" s="42">
        <v>65</v>
      </c>
      <c r="B94" s="20" t="s">
        <v>66</v>
      </c>
      <c r="C94" s="42" t="s">
        <v>244</v>
      </c>
      <c r="D94" s="83">
        <v>1264376</v>
      </c>
      <c r="E94" s="83">
        <v>1421396</v>
      </c>
      <c r="F94" s="83">
        <v>1321215</v>
      </c>
      <c r="G94" s="83">
        <v>1463908</v>
      </c>
      <c r="H94" s="82">
        <f t="shared" si="0"/>
        <v>5470895</v>
      </c>
      <c r="I94" s="95"/>
      <c r="J94" s="95"/>
      <c r="K94" s="95"/>
    </row>
    <row r="95" spans="1:11" x14ac:dyDescent="0.2">
      <c r="A95" s="42">
        <v>66</v>
      </c>
      <c r="B95" s="20" t="s">
        <v>67</v>
      </c>
      <c r="C95" s="42" t="s">
        <v>245</v>
      </c>
      <c r="D95" s="83">
        <v>323172</v>
      </c>
      <c r="E95" s="83">
        <v>329447</v>
      </c>
      <c r="F95" s="83">
        <v>320214</v>
      </c>
      <c r="G95" s="83">
        <v>316021</v>
      </c>
      <c r="H95" s="82">
        <f t="shared" ref="H95:H129" si="1">SUM(D95:G95)</f>
        <v>1288854</v>
      </c>
      <c r="I95" s="95"/>
      <c r="J95" s="95"/>
      <c r="K95" s="95"/>
    </row>
    <row r="96" spans="1:11" x14ac:dyDescent="0.2">
      <c r="A96" s="42">
        <v>67</v>
      </c>
      <c r="B96" s="20" t="s">
        <v>68</v>
      </c>
      <c r="C96" s="42" t="s">
        <v>246</v>
      </c>
      <c r="D96" s="83">
        <v>922802</v>
      </c>
      <c r="E96" s="83">
        <v>814309</v>
      </c>
      <c r="F96" s="83">
        <v>869925</v>
      </c>
      <c r="G96" s="83">
        <v>833091</v>
      </c>
      <c r="H96" s="82">
        <f t="shared" si="1"/>
        <v>3440127</v>
      </c>
      <c r="I96" s="95"/>
      <c r="J96" s="95"/>
      <c r="K96" s="95"/>
    </row>
    <row r="97" spans="1:11" x14ac:dyDescent="0.2">
      <c r="A97" s="42">
        <v>68</v>
      </c>
      <c r="B97" s="20" t="s">
        <v>69</v>
      </c>
      <c r="C97" s="42" t="s">
        <v>247</v>
      </c>
      <c r="D97" s="83">
        <v>537956</v>
      </c>
      <c r="E97" s="83">
        <v>611038</v>
      </c>
      <c r="F97" s="83">
        <v>523487</v>
      </c>
      <c r="G97" s="83">
        <v>644567</v>
      </c>
      <c r="H97" s="82">
        <f t="shared" si="1"/>
        <v>2317048</v>
      </c>
      <c r="I97" s="95"/>
      <c r="J97" s="95"/>
      <c r="K97" s="95"/>
    </row>
    <row r="98" spans="1:11" x14ac:dyDescent="0.2">
      <c r="A98" s="42">
        <v>69</v>
      </c>
      <c r="B98" s="20" t="s">
        <v>70</v>
      </c>
      <c r="C98" s="42" t="s">
        <v>248</v>
      </c>
      <c r="D98" s="83">
        <v>174733</v>
      </c>
      <c r="E98" s="83">
        <v>205560</v>
      </c>
      <c r="F98" s="83">
        <v>157565</v>
      </c>
      <c r="G98" s="83">
        <v>179758</v>
      </c>
      <c r="H98" s="82">
        <f t="shared" si="1"/>
        <v>717616</v>
      </c>
      <c r="I98" s="95"/>
      <c r="J98" s="95"/>
      <c r="K98" s="95"/>
    </row>
    <row r="99" spans="1:11" x14ac:dyDescent="0.2">
      <c r="A99" s="42">
        <v>70</v>
      </c>
      <c r="B99" s="20" t="s">
        <v>71</v>
      </c>
      <c r="C99" s="42" t="s">
        <v>249</v>
      </c>
      <c r="D99" s="83">
        <v>464980</v>
      </c>
      <c r="E99" s="83">
        <v>452760</v>
      </c>
      <c r="F99" s="83">
        <v>452019</v>
      </c>
      <c r="G99" s="83">
        <v>453435</v>
      </c>
      <c r="H99" s="82">
        <f t="shared" si="1"/>
        <v>1823194</v>
      </c>
      <c r="I99" s="95"/>
      <c r="J99" s="95"/>
      <c r="K99" s="95"/>
    </row>
    <row r="100" spans="1:11" x14ac:dyDescent="0.2">
      <c r="A100" s="42">
        <v>71</v>
      </c>
      <c r="B100" s="20" t="s">
        <v>72</v>
      </c>
      <c r="C100" s="42" t="s">
        <v>250</v>
      </c>
      <c r="D100" s="83">
        <v>437698</v>
      </c>
      <c r="E100" s="83">
        <v>424436</v>
      </c>
      <c r="F100" s="83">
        <v>447929</v>
      </c>
      <c r="G100" s="83">
        <v>427785</v>
      </c>
      <c r="H100" s="82">
        <f t="shared" si="1"/>
        <v>1737848</v>
      </c>
      <c r="I100" s="95"/>
      <c r="J100" s="95"/>
      <c r="K100" s="95"/>
    </row>
    <row r="101" spans="1:11" x14ac:dyDescent="0.2">
      <c r="A101" s="42">
        <v>72</v>
      </c>
      <c r="B101" s="20" t="s">
        <v>73</v>
      </c>
      <c r="C101" s="42" t="s">
        <v>251</v>
      </c>
      <c r="D101" s="83">
        <v>127456</v>
      </c>
      <c r="E101" s="83">
        <v>114117</v>
      </c>
      <c r="F101" s="83">
        <v>116354</v>
      </c>
      <c r="G101" s="83">
        <v>132420</v>
      </c>
      <c r="H101" s="82">
        <f t="shared" si="1"/>
        <v>490347</v>
      </c>
      <c r="I101" s="95"/>
      <c r="J101" s="95"/>
      <c r="K101" s="95"/>
    </row>
    <row r="102" spans="1:11" x14ac:dyDescent="0.2">
      <c r="A102" s="42">
        <v>73</v>
      </c>
      <c r="B102" s="20" t="s">
        <v>74</v>
      </c>
      <c r="C102" s="42" t="s">
        <v>252</v>
      </c>
      <c r="D102" s="83">
        <v>417993</v>
      </c>
      <c r="E102" s="83">
        <v>401258</v>
      </c>
      <c r="F102" s="83">
        <v>415246</v>
      </c>
      <c r="G102" s="83">
        <v>416181</v>
      </c>
      <c r="H102" s="82">
        <f t="shared" si="1"/>
        <v>1650678</v>
      </c>
      <c r="I102" s="95"/>
      <c r="J102" s="95"/>
      <c r="K102" s="95"/>
    </row>
    <row r="103" spans="1:11" x14ac:dyDescent="0.2">
      <c r="A103" s="42">
        <v>74</v>
      </c>
      <c r="B103" s="20" t="s">
        <v>75</v>
      </c>
      <c r="C103" s="42" t="s">
        <v>253</v>
      </c>
      <c r="D103" s="83">
        <v>1066581</v>
      </c>
      <c r="E103" s="83">
        <v>945832</v>
      </c>
      <c r="F103" s="83">
        <v>1199553</v>
      </c>
      <c r="G103" s="83">
        <v>1065818</v>
      </c>
      <c r="H103" s="82">
        <f t="shared" si="1"/>
        <v>4277784</v>
      </c>
      <c r="I103" s="95"/>
      <c r="J103" s="95"/>
      <c r="K103" s="95"/>
    </row>
    <row r="104" spans="1:11" x14ac:dyDescent="0.2">
      <c r="A104" s="42">
        <v>75</v>
      </c>
      <c r="B104" s="20" t="s">
        <v>76</v>
      </c>
      <c r="C104" s="42" t="s">
        <v>254</v>
      </c>
      <c r="D104" s="83">
        <v>139878</v>
      </c>
      <c r="E104" s="83">
        <v>143170</v>
      </c>
      <c r="F104" s="83">
        <v>134466</v>
      </c>
      <c r="G104" s="83">
        <v>153992</v>
      </c>
      <c r="H104" s="82">
        <f t="shared" si="1"/>
        <v>571506</v>
      </c>
      <c r="I104" s="95"/>
      <c r="J104" s="95"/>
      <c r="K104" s="95"/>
    </row>
    <row r="105" spans="1:11" x14ac:dyDescent="0.2">
      <c r="A105" s="42">
        <v>76</v>
      </c>
      <c r="B105" s="20" t="s">
        <v>77</v>
      </c>
      <c r="C105" s="42" t="s">
        <v>255</v>
      </c>
      <c r="D105" s="83">
        <v>632340</v>
      </c>
      <c r="E105" s="83">
        <v>621654</v>
      </c>
      <c r="F105" s="83">
        <v>618304</v>
      </c>
      <c r="G105" s="83">
        <v>701459</v>
      </c>
      <c r="H105" s="82">
        <f t="shared" si="1"/>
        <v>2573757</v>
      </c>
      <c r="I105" s="95"/>
      <c r="J105" s="95"/>
      <c r="K105" s="95"/>
    </row>
    <row r="106" spans="1:11" x14ac:dyDescent="0.2">
      <c r="A106" s="42">
        <v>77</v>
      </c>
      <c r="B106" s="20" t="s">
        <v>78</v>
      </c>
      <c r="C106" s="42" t="s">
        <v>256</v>
      </c>
      <c r="D106" s="83">
        <v>326151</v>
      </c>
      <c r="E106" s="83">
        <v>325345</v>
      </c>
      <c r="F106" s="83">
        <v>352061</v>
      </c>
      <c r="G106" s="83">
        <v>326862</v>
      </c>
      <c r="H106" s="82">
        <f t="shared" si="1"/>
        <v>1330419</v>
      </c>
      <c r="I106" s="95"/>
      <c r="J106" s="95"/>
      <c r="K106" s="95"/>
    </row>
    <row r="107" spans="1:11" x14ac:dyDescent="0.2">
      <c r="A107" s="42">
        <v>78</v>
      </c>
      <c r="B107" s="20" t="s">
        <v>79</v>
      </c>
      <c r="C107" s="42" t="s">
        <v>257</v>
      </c>
      <c r="D107" s="83">
        <v>1069690</v>
      </c>
      <c r="E107" s="83">
        <v>1077601</v>
      </c>
      <c r="F107" s="83">
        <v>1114333</v>
      </c>
      <c r="G107" s="83">
        <v>1094837</v>
      </c>
      <c r="H107" s="82">
        <f t="shared" si="1"/>
        <v>4356461</v>
      </c>
      <c r="I107" s="95"/>
      <c r="J107" s="95"/>
      <c r="K107" s="95"/>
    </row>
    <row r="108" spans="1:11" x14ac:dyDescent="0.2">
      <c r="A108" s="42">
        <v>79</v>
      </c>
      <c r="B108" s="20" t="s">
        <v>80</v>
      </c>
      <c r="C108" s="42" t="s">
        <v>258</v>
      </c>
      <c r="D108" s="83">
        <v>475616</v>
      </c>
      <c r="E108" s="83">
        <v>546362</v>
      </c>
      <c r="F108" s="83">
        <v>464022</v>
      </c>
      <c r="G108" s="83">
        <v>595915</v>
      </c>
      <c r="H108" s="82">
        <f t="shared" si="1"/>
        <v>2081915</v>
      </c>
      <c r="I108" s="95"/>
      <c r="J108" s="95"/>
      <c r="K108" s="95"/>
    </row>
    <row r="109" spans="1:11" x14ac:dyDescent="0.2">
      <c r="A109" s="42">
        <v>80</v>
      </c>
      <c r="B109" s="20" t="s">
        <v>81</v>
      </c>
      <c r="C109" s="42" t="s">
        <v>259</v>
      </c>
      <c r="D109" s="83">
        <v>807034</v>
      </c>
      <c r="E109" s="83">
        <v>686206</v>
      </c>
      <c r="F109" s="83">
        <v>738814</v>
      </c>
      <c r="G109" s="83">
        <v>724640</v>
      </c>
      <c r="H109" s="82">
        <f t="shared" si="1"/>
        <v>2956694</v>
      </c>
      <c r="I109" s="95"/>
      <c r="J109" s="95"/>
      <c r="K109" s="95"/>
    </row>
    <row r="110" spans="1:11" x14ac:dyDescent="0.2">
      <c r="A110" s="42">
        <v>81</v>
      </c>
      <c r="B110" s="20" t="s">
        <v>82</v>
      </c>
      <c r="C110" s="42" t="s">
        <v>260</v>
      </c>
      <c r="D110" s="83">
        <v>716443</v>
      </c>
      <c r="E110" s="83">
        <v>532996</v>
      </c>
      <c r="F110" s="83">
        <v>525674</v>
      </c>
      <c r="G110" s="83">
        <v>559983</v>
      </c>
      <c r="H110" s="82">
        <f t="shared" si="1"/>
        <v>2335096</v>
      </c>
      <c r="I110" s="95"/>
      <c r="J110" s="95"/>
      <c r="K110" s="95"/>
    </row>
    <row r="111" spans="1:11" x14ac:dyDescent="0.2">
      <c r="A111" s="42">
        <v>82</v>
      </c>
      <c r="B111" s="20" t="s">
        <v>83</v>
      </c>
      <c r="C111" s="42" t="s">
        <v>261</v>
      </c>
      <c r="D111" s="83">
        <v>583659</v>
      </c>
      <c r="E111" s="83">
        <v>523031</v>
      </c>
      <c r="F111" s="83">
        <v>486421</v>
      </c>
      <c r="G111" s="83">
        <v>553652</v>
      </c>
      <c r="H111" s="82">
        <f t="shared" si="1"/>
        <v>2146763</v>
      </c>
      <c r="I111" s="95"/>
      <c r="J111" s="95"/>
      <c r="K111" s="95"/>
    </row>
    <row r="112" spans="1:11" x14ac:dyDescent="0.2">
      <c r="A112" s="42">
        <v>83</v>
      </c>
      <c r="B112" s="20" t="s">
        <v>84</v>
      </c>
      <c r="C112" s="42" t="s">
        <v>262</v>
      </c>
      <c r="D112" s="83">
        <v>356519</v>
      </c>
      <c r="E112" s="83">
        <v>361520</v>
      </c>
      <c r="F112" s="83">
        <v>360490</v>
      </c>
      <c r="G112" s="83">
        <v>369130</v>
      </c>
      <c r="H112" s="82">
        <f t="shared" si="1"/>
        <v>1447659</v>
      </c>
      <c r="I112" s="95"/>
      <c r="J112" s="95"/>
      <c r="K112" s="95"/>
    </row>
    <row r="113" spans="1:11" x14ac:dyDescent="0.2">
      <c r="A113" s="42">
        <v>84</v>
      </c>
      <c r="B113" s="20" t="s">
        <v>85</v>
      </c>
      <c r="C113" s="42" t="s">
        <v>263</v>
      </c>
      <c r="D113" s="83">
        <v>324612</v>
      </c>
      <c r="E113" s="83">
        <v>382583</v>
      </c>
      <c r="F113" s="83">
        <v>335673</v>
      </c>
      <c r="G113" s="83">
        <v>386123</v>
      </c>
      <c r="H113" s="82">
        <f t="shared" si="1"/>
        <v>1428991</v>
      </c>
      <c r="I113" s="95"/>
      <c r="J113" s="95"/>
      <c r="K113" s="95"/>
    </row>
    <row r="114" spans="1:11" x14ac:dyDescent="0.2">
      <c r="A114" s="42">
        <v>85</v>
      </c>
      <c r="B114" s="20" t="s">
        <v>86</v>
      </c>
      <c r="C114" s="42" t="s">
        <v>264</v>
      </c>
      <c r="D114" s="83">
        <v>192648</v>
      </c>
      <c r="E114" s="83">
        <v>194361</v>
      </c>
      <c r="F114" s="83">
        <v>267991</v>
      </c>
      <c r="G114" s="83">
        <v>208835</v>
      </c>
      <c r="H114" s="82">
        <f t="shared" si="1"/>
        <v>863835</v>
      </c>
      <c r="I114" s="95"/>
      <c r="J114" s="95"/>
      <c r="K114" s="95"/>
    </row>
    <row r="115" spans="1:11" x14ac:dyDescent="0.2">
      <c r="A115" s="42">
        <v>86</v>
      </c>
      <c r="B115" s="20" t="s">
        <v>87</v>
      </c>
      <c r="C115" s="42" t="s">
        <v>265</v>
      </c>
      <c r="D115" s="83">
        <v>449138</v>
      </c>
      <c r="E115" s="83">
        <v>406253</v>
      </c>
      <c r="F115" s="83">
        <v>439865</v>
      </c>
      <c r="G115" s="83">
        <v>446065</v>
      </c>
      <c r="H115" s="82">
        <f t="shared" si="1"/>
        <v>1741321</v>
      </c>
      <c r="I115" s="95"/>
      <c r="J115" s="95"/>
      <c r="K115" s="95"/>
    </row>
    <row r="116" spans="1:11" x14ac:dyDescent="0.2">
      <c r="A116" s="42">
        <v>87</v>
      </c>
      <c r="B116" s="20" t="s">
        <v>88</v>
      </c>
      <c r="C116" s="42" t="s">
        <v>266</v>
      </c>
      <c r="D116" s="83">
        <v>127523</v>
      </c>
      <c r="E116" s="83">
        <v>154428</v>
      </c>
      <c r="F116" s="83">
        <v>129406</v>
      </c>
      <c r="G116" s="83">
        <v>151031</v>
      </c>
      <c r="H116" s="82">
        <f t="shared" si="1"/>
        <v>562388</v>
      </c>
      <c r="I116" s="95"/>
      <c r="J116" s="95"/>
      <c r="K116" s="95"/>
    </row>
    <row r="117" spans="1:11" x14ac:dyDescent="0.2">
      <c r="A117" s="42">
        <v>88</v>
      </c>
      <c r="B117" s="20" t="s">
        <v>89</v>
      </c>
      <c r="C117" s="42" t="s">
        <v>267</v>
      </c>
      <c r="D117" s="83">
        <v>238297</v>
      </c>
      <c r="E117" s="83">
        <v>284027</v>
      </c>
      <c r="F117" s="83">
        <v>257724</v>
      </c>
      <c r="G117" s="83">
        <v>289925</v>
      </c>
      <c r="H117" s="82">
        <f t="shared" si="1"/>
        <v>1069973</v>
      </c>
      <c r="I117" s="95"/>
      <c r="J117" s="95"/>
      <c r="K117" s="95"/>
    </row>
    <row r="118" spans="1:11" x14ac:dyDescent="0.2">
      <c r="A118" s="42">
        <v>89</v>
      </c>
      <c r="B118" s="20" t="s">
        <v>90</v>
      </c>
      <c r="C118" s="42" t="s">
        <v>268</v>
      </c>
      <c r="D118" s="83">
        <v>100872</v>
      </c>
      <c r="E118" s="83">
        <v>90563</v>
      </c>
      <c r="F118" s="83">
        <v>96239</v>
      </c>
      <c r="G118" s="83">
        <v>93562</v>
      </c>
      <c r="H118" s="82">
        <f t="shared" si="1"/>
        <v>381236</v>
      </c>
      <c r="I118" s="95"/>
      <c r="J118" s="95"/>
      <c r="K118" s="95"/>
    </row>
    <row r="119" spans="1:11" x14ac:dyDescent="0.2">
      <c r="A119" s="42">
        <v>90</v>
      </c>
      <c r="B119" s="20" t="s">
        <v>91</v>
      </c>
      <c r="C119" s="42" t="s">
        <v>269</v>
      </c>
      <c r="D119" s="83">
        <v>1162776</v>
      </c>
      <c r="E119" s="83">
        <v>1310175</v>
      </c>
      <c r="F119" s="83">
        <v>1296355</v>
      </c>
      <c r="G119" s="83">
        <v>1419762</v>
      </c>
      <c r="H119" s="82">
        <f t="shared" si="1"/>
        <v>5189068</v>
      </c>
      <c r="I119" s="95"/>
      <c r="J119" s="95"/>
      <c r="K119" s="95"/>
    </row>
    <row r="120" spans="1:11" x14ac:dyDescent="0.2">
      <c r="A120" s="42">
        <v>91</v>
      </c>
      <c r="B120" s="20" t="s">
        <v>92</v>
      </c>
      <c r="C120" s="42" t="s">
        <v>270</v>
      </c>
      <c r="D120" s="83">
        <v>358793</v>
      </c>
      <c r="E120" s="83">
        <v>344052</v>
      </c>
      <c r="F120" s="83">
        <v>303993</v>
      </c>
      <c r="G120" s="83">
        <v>322615</v>
      </c>
      <c r="H120" s="82">
        <f t="shared" si="1"/>
        <v>1329453</v>
      </c>
      <c r="I120" s="95"/>
      <c r="J120" s="95"/>
      <c r="K120" s="95"/>
    </row>
    <row r="121" spans="1:11" x14ac:dyDescent="0.2">
      <c r="A121" s="42">
        <v>92</v>
      </c>
      <c r="B121" s="20" t="s">
        <v>93</v>
      </c>
      <c r="C121" s="42" t="s">
        <v>271</v>
      </c>
      <c r="D121" s="83">
        <v>4185861</v>
      </c>
      <c r="E121" s="83">
        <v>4497645</v>
      </c>
      <c r="F121" s="83">
        <v>4642439</v>
      </c>
      <c r="G121" s="83">
        <v>4627804</v>
      </c>
      <c r="H121" s="82">
        <f t="shared" si="1"/>
        <v>17953749</v>
      </c>
      <c r="I121" s="95"/>
      <c r="J121" s="95"/>
      <c r="K121" s="95"/>
    </row>
    <row r="122" spans="1:11" x14ac:dyDescent="0.2">
      <c r="A122" s="42">
        <v>93</v>
      </c>
      <c r="B122" s="20" t="s">
        <v>94</v>
      </c>
      <c r="C122" s="42" t="s">
        <v>272</v>
      </c>
      <c r="D122" s="83">
        <v>205855</v>
      </c>
      <c r="E122" s="83">
        <v>220656</v>
      </c>
      <c r="F122" s="83">
        <v>230613</v>
      </c>
      <c r="G122" s="83">
        <v>232029</v>
      </c>
      <c r="H122" s="82">
        <f t="shared" si="1"/>
        <v>889153</v>
      </c>
      <c r="I122" s="95"/>
      <c r="J122" s="95"/>
      <c r="K122" s="95"/>
    </row>
    <row r="123" spans="1:11" x14ac:dyDescent="0.2">
      <c r="A123" s="42">
        <v>94</v>
      </c>
      <c r="B123" s="20" t="s">
        <v>95</v>
      </c>
      <c r="C123" s="42" t="s">
        <v>273</v>
      </c>
      <c r="D123" s="83">
        <v>128842</v>
      </c>
      <c r="E123" s="83">
        <v>136502</v>
      </c>
      <c r="F123" s="83">
        <v>133050</v>
      </c>
      <c r="G123" s="83">
        <v>150023</v>
      </c>
      <c r="H123" s="82">
        <f t="shared" si="1"/>
        <v>548417</v>
      </c>
      <c r="I123" s="95"/>
      <c r="J123" s="95"/>
      <c r="K123" s="95"/>
    </row>
    <row r="124" spans="1:11" x14ac:dyDescent="0.2">
      <c r="A124" s="42">
        <v>95</v>
      </c>
      <c r="B124" s="20" t="s">
        <v>96</v>
      </c>
      <c r="C124" s="42" t="s">
        <v>274</v>
      </c>
      <c r="D124" s="83">
        <v>255571</v>
      </c>
      <c r="E124" s="83">
        <v>227302</v>
      </c>
      <c r="F124" s="83">
        <v>258683</v>
      </c>
      <c r="G124" s="83">
        <v>257678</v>
      </c>
      <c r="H124" s="82">
        <f t="shared" si="1"/>
        <v>999234</v>
      </c>
      <c r="I124" s="95"/>
      <c r="J124" s="95"/>
      <c r="K124" s="95"/>
    </row>
    <row r="125" spans="1:11" x14ac:dyDescent="0.2">
      <c r="A125" s="42">
        <v>96</v>
      </c>
      <c r="B125" s="20" t="s">
        <v>97</v>
      </c>
      <c r="C125" s="42" t="s">
        <v>275</v>
      </c>
      <c r="D125" s="83">
        <v>665833</v>
      </c>
      <c r="E125" s="83">
        <v>713384</v>
      </c>
      <c r="F125" s="83">
        <v>764817</v>
      </c>
      <c r="G125" s="83">
        <v>792724</v>
      </c>
      <c r="H125" s="82">
        <f t="shared" si="1"/>
        <v>2936758</v>
      </c>
      <c r="I125" s="95"/>
      <c r="J125" s="95"/>
      <c r="K125" s="95"/>
    </row>
    <row r="126" spans="1:11" x14ac:dyDescent="0.2">
      <c r="A126" s="42">
        <v>97</v>
      </c>
      <c r="B126" s="20" t="s">
        <v>98</v>
      </c>
      <c r="C126" s="42" t="s">
        <v>276</v>
      </c>
      <c r="D126" s="83">
        <v>347027</v>
      </c>
      <c r="E126" s="83">
        <v>388690</v>
      </c>
      <c r="F126" s="83">
        <v>358375</v>
      </c>
      <c r="G126" s="83">
        <v>356848</v>
      </c>
      <c r="H126" s="82">
        <f t="shared" si="1"/>
        <v>1450940</v>
      </c>
      <c r="I126" s="95"/>
      <c r="J126" s="95"/>
      <c r="K126" s="95"/>
    </row>
    <row r="127" spans="1:11" x14ac:dyDescent="0.2">
      <c r="A127" s="42">
        <v>98</v>
      </c>
      <c r="B127" s="20" t="s">
        <v>99</v>
      </c>
      <c r="C127" s="42" t="s">
        <v>277</v>
      </c>
      <c r="D127" s="83">
        <v>1001054</v>
      </c>
      <c r="E127" s="83">
        <v>1041943</v>
      </c>
      <c r="F127" s="83">
        <v>1000771</v>
      </c>
      <c r="G127" s="83">
        <v>996777</v>
      </c>
      <c r="H127" s="82">
        <f t="shared" si="1"/>
        <v>4040545</v>
      </c>
      <c r="I127" s="95"/>
      <c r="J127" s="95"/>
      <c r="K127" s="95"/>
    </row>
    <row r="128" spans="1:11" x14ac:dyDescent="0.2">
      <c r="A128" s="42">
        <v>99</v>
      </c>
      <c r="B128" s="20" t="s">
        <v>100</v>
      </c>
      <c r="C128" s="42" t="s">
        <v>278</v>
      </c>
      <c r="D128" s="83">
        <v>171111</v>
      </c>
      <c r="E128" s="83">
        <v>178245</v>
      </c>
      <c r="F128" s="83">
        <v>187868</v>
      </c>
      <c r="G128" s="83">
        <v>205842</v>
      </c>
      <c r="H128" s="82">
        <f t="shared" si="1"/>
        <v>743066</v>
      </c>
      <c r="I128" s="95"/>
      <c r="J128" s="95"/>
      <c r="K128" s="95"/>
    </row>
    <row r="129" spans="1:11" x14ac:dyDescent="0.2">
      <c r="A129" s="42">
        <v>100</v>
      </c>
      <c r="B129" s="20" t="s">
        <v>101</v>
      </c>
      <c r="C129" s="42" t="s">
        <v>279</v>
      </c>
      <c r="D129" s="83">
        <v>172089</v>
      </c>
      <c r="E129" s="83">
        <v>156069</v>
      </c>
      <c r="F129" s="83">
        <v>175396</v>
      </c>
      <c r="G129" s="83">
        <v>154188</v>
      </c>
      <c r="H129" s="82">
        <f t="shared" si="1"/>
        <v>657742</v>
      </c>
      <c r="I129" s="95"/>
      <c r="J129" s="95"/>
      <c r="K129" s="95"/>
    </row>
    <row r="130" spans="1:11" ht="12" thickBot="1" x14ac:dyDescent="0.25">
      <c r="A130" s="43"/>
      <c r="B130" s="21" t="s">
        <v>0</v>
      </c>
      <c r="C130" s="21"/>
      <c r="D130" s="85">
        <f>SUM(D30:D129)</f>
        <v>63396686</v>
      </c>
      <c r="E130" s="85">
        <f>SUM(E30:E129)</f>
        <v>64483186</v>
      </c>
      <c r="F130" s="85">
        <f>SUM(F30:F129)</f>
        <v>64347189</v>
      </c>
      <c r="G130" s="85">
        <f>SUM(G30:G129)</f>
        <v>66323725</v>
      </c>
      <c r="H130" s="86">
        <f>SUM(H30:H129)</f>
        <v>258550786</v>
      </c>
    </row>
    <row r="131" spans="1:11" ht="12" thickTop="1" x14ac:dyDescent="0.2">
      <c r="C131" s="87"/>
      <c r="D131" s="87"/>
      <c r="E131" s="87"/>
      <c r="F131" s="89"/>
    </row>
    <row r="132" spans="1:11" x14ac:dyDescent="0.2">
      <c r="C132" s="87"/>
      <c r="D132" s="88"/>
      <c r="E132" s="87"/>
      <c r="F132" s="89"/>
    </row>
    <row r="133" spans="1:11" x14ac:dyDescent="0.2">
      <c r="C133" s="87"/>
      <c r="D133" s="87"/>
      <c r="E133" s="87"/>
      <c r="F133" s="89"/>
    </row>
    <row r="134" spans="1:11" s="113" customFormat="1" ht="15" x14ac:dyDescent="0.25">
      <c r="A134" s="155"/>
      <c r="B134" s="158" t="s">
        <v>328</v>
      </c>
      <c r="C134" s="156"/>
      <c r="D134" s="157"/>
      <c r="E134" s="138"/>
      <c r="F134" s="158" t="s">
        <v>329</v>
      </c>
      <c r="G134" s="160">
        <v>44439</v>
      </c>
      <c r="H134" s="116"/>
    </row>
    <row r="135" spans="1:11" x14ac:dyDescent="0.2">
      <c r="C135" s="87"/>
      <c r="D135" s="87"/>
      <c r="E135" s="87"/>
      <c r="F135" s="89"/>
    </row>
    <row r="136" spans="1:11" x14ac:dyDescent="0.2">
      <c r="C136" s="87"/>
      <c r="D136" s="87"/>
      <c r="E136" s="87"/>
      <c r="F136" s="89"/>
    </row>
    <row r="137" spans="1:11" x14ac:dyDescent="0.2">
      <c r="C137" s="87"/>
      <c r="D137" s="87"/>
      <c r="E137" s="87"/>
      <c r="F137" s="89"/>
    </row>
    <row r="138" spans="1:11" x14ac:dyDescent="0.2">
      <c r="C138" s="87"/>
      <c r="D138" s="87"/>
      <c r="E138" s="87"/>
      <c r="F138" s="89"/>
    </row>
  </sheetData>
  <sheetProtection algorithmName="SHA-512" hashValue="dOQKBJAV8rQKihvrjPuHF8JRtom9niP4NesRQW9rpUJ1Kkb0hhZRamnuKbvTFEm3dhP44yRpaG546hhvelpBPA==" saltValue="0pTe30FNsxc827XmumGsOw==" spinCount="100000" sheet="1" objects="1" scenarios="1"/>
  <mergeCells count="1">
    <mergeCell ref="A17:H26"/>
  </mergeCells>
  <hyperlinks>
    <hyperlink ref="E15" r:id="rId1" display="https://www.nctreasurer.com/" xr:uid="{00000000-0004-0000-0D00-000000000000}"/>
    <hyperlink ref="E16" r:id="rId2" xr:uid="{00000000-0004-0000-0D00-000001000000}"/>
  </hyperlinks>
  <printOptions horizontalCentered="1"/>
  <pageMargins left="0.17" right="0.17" top="0.17" bottom="0.17" header="0.17" footer="0.17"/>
  <pageSetup scale="90"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138"/>
  <sheetViews>
    <sheetView showGridLines="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 style="1" bestFit="1" customWidth="1"/>
    <col min="5" max="5" width="20.28515625" style="1" customWidth="1"/>
    <col min="6" max="6" width="16.28515625" style="1" customWidth="1"/>
    <col min="7" max="7" width="15.85546875" style="79" customWidth="1"/>
    <col min="8" max="11" width="9.140625" style="1"/>
    <col min="12" max="12" width="19.5703125" style="1" bestFit="1" customWidth="1"/>
    <col min="13" max="16384" width="9.140625" style="1"/>
  </cols>
  <sheetData>
    <row r="1" spans="2:12" ht="18.75" customHeight="1" x14ac:dyDescent="0.25">
      <c r="C1" s="2"/>
      <c r="D1" s="3"/>
      <c r="E1" s="3" t="s">
        <v>113</v>
      </c>
    </row>
    <row r="2" spans="2:12" ht="18" customHeight="1" x14ac:dyDescent="0.3">
      <c r="C2" s="2"/>
      <c r="D2" s="76"/>
      <c r="E2" s="76" t="s">
        <v>147</v>
      </c>
    </row>
    <row r="3" spans="2:12" ht="12.75" x14ac:dyDescent="0.2">
      <c r="B3" s="5"/>
      <c r="D3" s="73"/>
      <c r="E3" s="73" t="s">
        <v>306</v>
      </c>
      <c r="F3" s="4"/>
      <c r="G3" s="4"/>
    </row>
    <row r="4" spans="2:12" ht="12.75" x14ac:dyDescent="0.2">
      <c r="D4" s="69"/>
      <c r="E4" s="69" t="s">
        <v>307</v>
      </c>
      <c r="F4" s="4"/>
      <c r="G4" s="4"/>
    </row>
    <row r="5" spans="2:12" ht="12.75" customHeight="1" x14ac:dyDescent="0.2">
      <c r="D5" s="69"/>
      <c r="E5" s="69" t="s">
        <v>308</v>
      </c>
      <c r="F5" s="147"/>
      <c r="G5" s="147"/>
    </row>
    <row r="6" spans="2:12" ht="12.75" x14ac:dyDescent="0.2">
      <c r="D6" s="4"/>
      <c r="E6" s="69" t="s">
        <v>304</v>
      </c>
      <c r="F6" s="4"/>
      <c r="G6" s="4"/>
    </row>
    <row r="7" spans="2:12" ht="12.75" x14ac:dyDescent="0.2">
      <c r="D7" s="69"/>
      <c r="E7" s="69" t="s">
        <v>321</v>
      </c>
      <c r="F7" s="69"/>
      <c r="G7" s="4"/>
    </row>
    <row r="8" spans="2:12" ht="12.75" x14ac:dyDescent="0.2">
      <c r="D8" s="69"/>
      <c r="E8" s="69" t="s">
        <v>319</v>
      </c>
      <c r="F8" s="69"/>
      <c r="G8" s="4"/>
    </row>
    <row r="9" spans="2:12" ht="12.75" x14ac:dyDescent="0.2">
      <c r="D9" s="4"/>
      <c r="E9" s="4" t="s">
        <v>305</v>
      </c>
      <c r="F9" s="4"/>
      <c r="G9" s="4"/>
    </row>
    <row r="10" spans="2:12" ht="12.75" x14ac:dyDescent="0.2">
      <c r="D10" s="4"/>
      <c r="E10" s="4" t="s">
        <v>283</v>
      </c>
      <c r="F10" s="4"/>
      <c r="G10" s="4"/>
    </row>
    <row r="11" spans="2:12" s="113" customFormat="1" ht="12.75" x14ac:dyDescent="0.2">
      <c r="C11" s="1"/>
      <c r="D11" s="4"/>
      <c r="E11" s="4" t="s">
        <v>285</v>
      </c>
      <c r="G11" s="121"/>
      <c r="H11" s="121"/>
    </row>
    <row r="12" spans="2:12" ht="13.5" customHeight="1" x14ac:dyDescent="0.3">
      <c r="D12" s="4"/>
      <c r="E12" s="69" t="s">
        <v>367</v>
      </c>
      <c r="F12" s="185"/>
      <c r="G12" s="4"/>
      <c r="L12" s="150"/>
    </row>
    <row r="13" spans="2:12" ht="13.5" customHeight="1" x14ac:dyDescent="0.3">
      <c r="D13" s="4"/>
      <c r="E13" s="69" t="s">
        <v>344</v>
      </c>
      <c r="F13" s="185"/>
      <c r="G13" s="4"/>
      <c r="L13" s="150"/>
    </row>
    <row r="14" spans="2:12" ht="13.5" customHeight="1" x14ac:dyDescent="0.3">
      <c r="D14" s="4"/>
      <c r="E14" s="69" t="s">
        <v>348</v>
      </c>
      <c r="F14" s="185"/>
      <c r="G14" s="4"/>
      <c r="L14" s="150"/>
    </row>
    <row r="15" spans="2:12" ht="12.75" x14ac:dyDescent="0.2">
      <c r="D15" s="4"/>
      <c r="E15" s="145" t="s">
        <v>287</v>
      </c>
      <c r="F15" s="4"/>
      <c r="G15" s="4"/>
    </row>
    <row r="16" spans="2:12" ht="12.75" x14ac:dyDescent="0.2">
      <c r="D16" s="4"/>
      <c r="E16" s="145" t="s">
        <v>288</v>
      </c>
      <c r="F16" s="4"/>
      <c r="G16" s="4"/>
    </row>
    <row r="17" spans="1:10" ht="11.25" customHeight="1" x14ac:dyDescent="0.2">
      <c r="A17" s="203" t="s">
        <v>314</v>
      </c>
      <c r="B17" s="203"/>
      <c r="C17" s="203"/>
      <c r="D17" s="203"/>
      <c r="E17" s="203"/>
      <c r="F17" s="203"/>
      <c r="G17" s="203"/>
      <c r="H17" s="203"/>
    </row>
    <row r="18" spans="1:10" ht="11.25" customHeight="1" x14ac:dyDescent="0.2">
      <c r="A18" s="203"/>
      <c r="B18" s="203"/>
      <c r="C18" s="203"/>
      <c r="D18" s="203"/>
      <c r="E18" s="203"/>
      <c r="F18" s="203"/>
      <c r="G18" s="203"/>
      <c r="H18" s="203"/>
    </row>
    <row r="19" spans="1:10" ht="11.25" customHeight="1" x14ac:dyDescent="0.2">
      <c r="A19" s="203"/>
      <c r="B19" s="203"/>
      <c r="C19" s="203"/>
      <c r="D19" s="203"/>
      <c r="E19" s="203"/>
      <c r="F19" s="203"/>
      <c r="G19" s="203"/>
      <c r="H19" s="203"/>
    </row>
    <row r="20" spans="1:10" ht="11.25" customHeight="1" x14ac:dyDescent="0.2">
      <c r="A20" s="203"/>
      <c r="B20" s="203"/>
      <c r="C20" s="203"/>
      <c r="D20" s="203"/>
      <c r="E20" s="203"/>
      <c r="F20" s="203"/>
      <c r="G20" s="203"/>
      <c r="H20" s="203"/>
    </row>
    <row r="21" spans="1:10" ht="11.25" customHeight="1" x14ac:dyDescent="0.2">
      <c r="A21" s="203"/>
      <c r="B21" s="203"/>
      <c r="C21" s="203"/>
      <c r="D21" s="203"/>
      <c r="E21" s="203"/>
      <c r="F21" s="203"/>
      <c r="G21" s="203"/>
      <c r="H21" s="203"/>
    </row>
    <row r="22" spans="1:10" ht="11.25" customHeight="1" x14ac:dyDescent="0.2">
      <c r="A22" s="203"/>
      <c r="B22" s="203"/>
      <c r="C22" s="203"/>
      <c r="D22" s="203"/>
      <c r="E22" s="203"/>
      <c r="F22" s="203"/>
      <c r="G22" s="203"/>
      <c r="H22" s="203"/>
    </row>
    <row r="23" spans="1:10" ht="11.25" customHeight="1" x14ac:dyDescent="0.2">
      <c r="A23" s="203"/>
      <c r="B23" s="203"/>
      <c r="C23" s="203"/>
      <c r="D23" s="203"/>
      <c r="E23" s="203"/>
      <c r="F23" s="203"/>
      <c r="G23" s="203"/>
      <c r="H23" s="203"/>
    </row>
    <row r="24" spans="1:10" ht="11.25" customHeight="1" x14ac:dyDescent="0.2">
      <c r="A24" s="203"/>
      <c r="B24" s="203"/>
      <c r="C24" s="203"/>
      <c r="D24" s="203"/>
      <c r="E24" s="203"/>
      <c r="F24" s="203"/>
      <c r="G24" s="203"/>
      <c r="H24" s="203"/>
    </row>
    <row r="25" spans="1:10" ht="11.25" customHeight="1" x14ac:dyDescent="0.2">
      <c r="A25" s="203"/>
      <c r="B25" s="203"/>
      <c r="C25" s="203"/>
      <c r="D25" s="203"/>
      <c r="E25" s="203"/>
      <c r="F25" s="203"/>
      <c r="G25" s="203"/>
      <c r="H25" s="203"/>
    </row>
    <row r="26" spans="1:10" ht="11.25" customHeight="1" x14ac:dyDescent="0.2">
      <c r="A26" s="203"/>
      <c r="B26" s="203"/>
      <c r="C26" s="203"/>
      <c r="D26" s="203"/>
      <c r="E26" s="203"/>
      <c r="F26" s="203"/>
      <c r="G26" s="203"/>
      <c r="H26" s="203"/>
    </row>
    <row r="28" spans="1:10" x14ac:dyDescent="0.2">
      <c r="C28" s="77" t="s">
        <v>284</v>
      </c>
      <c r="D28" s="143">
        <v>44105</v>
      </c>
      <c r="E28" s="143">
        <v>44197</v>
      </c>
      <c r="F28" s="143" t="s">
        <v>341</v>
      </c>
      <c r="G28" s="143" t="s">
        <v>341</v>
      </c>
      <c r="H28" s="78"/>
    </row>
    <row r="29" spans="1:10" s="13" customFormat="1" ht="33.75" customHeight="1" x14ac:dyDescent="0.2">
      <c r="A29" s="40" t="s">
        <v>115</v>
      </c>
      <c r="B29" s="144" t="s">
        <v>281</v>
      </c>
      <c r="C29" s="77" t="s">
        <v>280</v>
      </c>
      <c r="D29" s="77" t="s">
        <v>143</v>
      </c>
      <c r="E29" s="77" t="s">
        <v>144</v>
      </c>
      <c r="F29" s="77" t="s">
        <v>145</v>
      </c>
      <c r="G29" s="77" t="s">
        <v>146</v>
      </c>
      <c r="H29" s="78" t="s">
        <v>0</v>
      </c>
    </row>
    <row r="30" spans="1:10" x14ac:dyDescent="0.2">
      <c r="A30" s="41" t="s">
        <v>116</v>
      </c>
      <c r="B30" s="14" t="s">
        <v>2</v>
      </c>
      <c r="C30" s="142" t="s">
        <v>180</v>
      </c>
      <c r="D30" s="81">
        <v>27834</v>
      </c>
      <c r="E30" s="81">
        <v>21374</v>
      </c>
      <c r="F30" s="81"/>
      <c r="G30" s="81"/>
      <c r="H30" s="80">
        <f>SUM(D30:G30)</f>
        <v>49208</v>
      </c>
      <c r="J30" s="95"/>
    </row>
    <row r="31" spans="1:10" x14ac:dyDescent="0.2">
      <c r="A31" s="41" t="s">
        <v>117</v>
      </c>
      <c r="B31" s="14" t="s">
        <v>3</v>
      </c>
      <c r="C31" s="142" t="s">
        <v>181</v>
      </c>
      <c r="D31" s="83">
        <v>9312</v>
      </c>
      <c r="E31" s="83">
        <v>8536</v>
      </c>
      <c r="F31" s="83"/>
      <c r="G31" s="83"/>
      <c r="H31" s="82">
        <f t="shared" ref="H31:H94" si="0">SUM(D31:G31)</f>
        <v>17848</v>
      </c>
      <c r="J31" s="95"/>
    </row>
    <row r="32" spans="1:10" x14ac:dyDescent="0.2">
      <c r="A32" s="41" t="s">
        <v>118</v>
      </c>
      <c r="B32" s="14" t="s">
        <v>4</v>
      </c>
      <c r="C32" s="142" t="s">
        <v>182</v>
      </c>
      <c r="D32" s="83">
        <v>4161</v>
      </c>
      <c r="E32" s="83">
        <v>3382</v>
      </c>
      <c r="F32" s="83"/>
      <c r="G32" s="83"/>
      <c r="H32" s="82">
        <f t="shared" si="0"/>
        <v>7543</v>
      </c>
      <c r="J32" s="95"/>
    </row>
    <row r="33" spans="1:10" x14ac:dyDescent="0.2">
      <c r="A33" s="41" t="s">
        <v>119</v>
      </c>
      <c r="B33" s="14" t="s">
        <v>5</v>
      </c>
      <c r="C33" s="142" t="s">
        <v>183</v>
      </c>
      <c r="D33" s="83">
        <v>6818</v>
      </c>
      <c r="E33" s="83">
        <v>3778</v>
      </c>
      <c r="F33" s="83"/>
      <c r="G33" s="83"/>
      <c r="H33" s="82">
        <f t="shared" si="0"/>
        <v>10596</v>
      </c>
      <c r="J33" s="95"/>
    </row>
    <row r="34" spans="1:10" x14ac:dyDescent="0.2">
      <c r="A34" s="41" t="s">
        <v>120</v>
      </c>
      <c r="B34" s="14" t="s">
        <v>6</v>
      </c>
      <c r="C34" s="142" t="s">
        <v>184</v>
      </c>
      <c r="D34" s="83">
        <v>12908</v>
      </c>
      <c r="E34" s="83">
        <v>7186</v>
      </c>
      <c r="F34" s="83"/>
      <c r="G34" s="83"/>
      <c r="H34" s="82">
        <f t="shared" si="0"/>
        <v>20094</v>
      </c>
      <c r="J34" s="95"/>
    </row>
    <row r="35" spans="1:10" x14ac:dyDescent="0.2">
      <c r="A35" s="41" t="s">
        <v>121</v>
      </c>
      <c r="B35" s="14" t="s">
        <v>7</v>
      </c>
      <c r="C35" s="142" t="s">
        <v>185</v>
      </c>
      <c r="D35" s="83">
        <v>7035</v>
      </c>
      <c r="E35" s="83">
        <v>4629</v>
      </c>
      <c r="F35" s="83"/>
      <c r="G35" s="83"/>
      <c r="H35" s="82">
        <f t="shared" si="0"/>
        <v>11664</v>
      </c>
      <c r="J35" s="95"/>
    </row>
    <row r="36" spans="1:10" x14ac:dyDescent="0.2">
      <c r="A36" s="41" t="s">
        <v>122</v>
      </c>
      <c r="B36" s="14" t="s">
        <v>8</v>
      </c>
      <c r="C36" s="142" t="s">
        <v>186</v>
      </c>
      <c r="D36" s="83">
        <v>5573</v>
      </c>
      <c r="E36" s="83">
        <v>55544</v>
      </c>
      <c r="F36" s="83"/>
      <c r="G36" s="83"/>
      <c r="H36" s="82">
        <f t="shared" si="0"/>
        <v>61117</v>
      </c>
      <c r="J36" s="95"/>
    </row>
    <row r="37" spans="1:10" x14ac:dyDescent="0.2">
      <c r="A37" s="41" t="s">
        <v>123</v>
      </c>
      <c r="B37" s="14" t="s">
        <v>9</v>
      </c>
      <c r="C37" s="142" t="s">
        <v>187</v>
      </c>
      <c r="D37" s="83">
        <v>8946</v>
      </c>
      <c r="E37" s="83">
        <v>5554</v>
      </c>
      <c r="F37" s="83"/>
      <c r="G37" s="83"/>
      <c r="H37" s="82">
        <f t="shared" si="0"/>
        <v>14500</v>
      </c>
      <c r="J37" s="95"/>
    </row>
    <row r="38" spans="1:10" x14ac:dyDescent="0.2">
      <c r="A38" s="41" t="s">
        <v>124</v>
      </c>
      <c r="B38" s="20" t="s">
        <v>10</v>
      </c>
      <c r="C38" s="142" t="s">
        <v>188</v>
      </c>
      <c r="D38" s="83">
        <v>7358</v>
      </c>
      <c r="E38" s="83">
        <v>10091</v>
      </c>
      <c r="F38" s="83"/>
      <c r="G38" s="83"/>
      <c r="H38" s="82">
        <f t="shared" si="0"/>
        <v>17449</v>
      </c>
      <c r="J38" s="95"/>
    </row>
    <row r="39" spans="1:10" x14ac:dyDescent="0.2">
      <c r="A39" s="41">
        <v>10</v>
      </c>
      <c r="B39" s="14" t="s">
        <v>11</v>
      </c>
      <c r="C39" s="142" t="s">
        <v>189</v>
      </c>
      <c r="D39" s="83">
        <v>22521</v>
      </c>
      <c r="E39" s="83">
        <v>14230</v>
      </c>
      <c r="F39" s="83"/>
      <c r="G39" s="83"/>
      <c r="H39" s="82">
        <f t="shared" si="0"/>
        <v>36751</v>
      </c>
      <c r="J39" s="95"/>
    </row>
    <row r="40" spans="1:10" x14ac:dyDescent="0.2">
      <c r="A40" s="41">
        <v>11</v>
      </c>
      <c r="B40" s="14" t="s">
        <v>12</v>
      </c>
      <c r="C40" s="142" t="s">
        <v>190</v>
      </c>
      <c r="D40" s="83">
        <v>127758</v>
      </c>
      <c r="E40" s="83">
        <v>107059</v>
      </c>
      <c r="F40" s="83"/>
      <c r="G40" s="83"/>
      <c r="H40" s="82">
        <f t="shared" si="0"/>
        <v>234817</v>
      </c>
      <c r="J40" s="95"/>
    </row>
    <row r="41" spans="1:10" x14ac:dyDescent="0.2">
      <c r="A41" s="41">
        <v>12</v>
      </c>
      <c r="B41" s="14" t="s">
        <v>13</v>
      </c>
      <c r="C41" s="142" t="s">
        <v>191</v>
      </c>
      <c r="D41" s="83">
        <v>23282</v>
      </c>
      <c r="E41" s="83">
        <v>20915</v>
      </c>
      <c r="F41" s="83"/>
      <c r="G41" s="83"/>
      <c r="H41" s="82">
        <f t="shared" si="0"/>
        <v>44197</v>
      </c>
      <c r="J41" s="95"/>
    </row>
    <row r="42" spans="1:10" x14ac:dyDescent="0.2">
      <c r="A42" s="41">
        <v>13</v>
      </c>
      <c r="B42" s="14" t="s">
        <v>14</v>
      </c>
      <c r="C42" s="142" t="s">
        <v>192</v>
      </c>
      <c r="D42" s="83">
        <v>70646</v>
      </c>
      <c r="E42" s="83">
        <v>76151</v>
      </c>
      <c r="F42" s="83"/>
      <c r="G42" s="83"/>
      <c r="H42" s="82">
        <f t="shared" si="0"/>
        <v>146797</v>
      </c>
      <c r="J42" s="95"/>
    </row>
    <row r="43" spans="1:10" x14ac:dyDescent="0.2">
      <c r="A43" s="41">
        <v>14</v>
      </c>
      <c r="B43" s="14" t="s">
        <v>15</v>
      </c>
      <c r="C43" s="142" t="s">
        <v>193</v>
      </c>
      <c r="D43" s="83">
        <v>11820</v>
      </c>
      <c r="E43" s="83">
        <v>8857</v>
      </c>
      <c r="F43" s="83"/>
      <c r="G43" s="83"/>
      <c r="H43" s="82">
        <f t="shared" si="0"/>
        <v>20677</v>
      </c>
      <c r="J43" s="95"/>
    </row>
    <row r="44" spans="1:10" x14ac:dyDescent="0.2">
      <c r="A44" s="41">
        <v>15</v>
      </c>
      <c r="B44" s="14" t="s">
        <v>16</v>
      </c>
      <c r="C44" s="142" t="s">
        <v>194</v>
      </c>
      <c r="D44" s="83">
        <v>3595</v>
      </c>
      <c r="E44" s="83">
        <v>2550</v>
      </c>
      <c r="F44" s="83"/>
      <c r="G44" s="83"/>
      <c r="H44" s="82">
        <f t="shared" si="0"/>
        <v>6145</v>
      </c>
      <c r="J44" s="95"/>
    </row>
    <row r="45" spans="1:10" x14ac:dyDescent="0.2">
      <c r="A45" s="41">
        <v>16</v>
      </c>
      <c r="B45" s="14" t="s">
        <v>17</v>
      </c>
      <c r="C45" s="142" t="s">
        <v>195</v>
      </c>
      <c r="D45" s="83">
        <v>14468</v>
      </c>
      <c r="E45" s="83">
        <v>11673</v>
      </c>
      <c r="F45" s="83"/>
      <c r="G45" s="83"/>
      <c r="H45" s="82">
        <f t="shared" si="0"/>
        <v>26141</v>
      </c>
      <c r="J45" s="95"/>
    </row>
    <row r="46" spans="1:10" x14ac:dyDescent="0.2">
      <c r="A46" s="41">
        <v>17</v>
      </c>
      <c r="B46" s="14" t="s">
        <v>18</v>
      </c>
      <c r="C46" s="142" t="s">
        <v>196</v>
      </c>
      <c r="D46" s="83">
        <v>2338</v>
      </c>
      <c r="E46" s="83">
        <v>2681</v>
      </c>
      <c r="F46" s="83"/>
      <c r="G46" s="83"/>
      <c r="H46" s="82">
        <f t="shared" si="0"/>
        <v>5019</v>
      </c>
      <c r="J46" s="95"/>
    </row>
    <row r="47" spans="1:10" x14ac:dyDescent="0.2">
      <c r="A47" s="41">
        <v>18</v>
      </c>
      <c r="B47" s="14" t="s">
        <v>19</v>
      </c>
      <c r="C47" s="142" t="s">
        <v>197</v>
      </c>
      <c r="D47" s="83">
        <v>39135</v>
      </c>
      <c r="E47" s="83">
        <v>34110</v>
      </c>
      <c r="F47" s="83"/>
      <c r="G47" s="83"/>
      <c r="H47" s="82">
        <f t="shared" si="0"/>
        <v>73245</v>
      </c>
      <c r="J47" s="95"/>
    </row>
    <row r="48" spans="1:10" x14ac:dyDescent="0.2">
      <c r="A48" s="41">
        <v>19</v>
      </c>
      <c r="B48" s="14" t="s">
        <v>20</v>
      </c>
      <c r="C48" s="142" t="s">
        <v>198</v>
      </c>
      <c r="D48" s="83">
        <v>23693</v>
      </c>
      <c r="E48" s="83">
        <v>15080</v>
      </c>
      <c r="F48" s="83"/>
      <c r="G48" s="83"/>
      <c r="H48" s="82">
        <f t="shared" si="0"/>
        <v>38773</v>
      </c>
      <c r="J48" s="95"/>
    </row>
    <row r="49" spans="1:10" x14ac:dyDescent="0.2">
      <c r="A49" s="41">
        <v>20</v>
      </c>
      <c r="B49" s="14" t="s">
        <v>21</v>
      </c>
      <c r="C49" s="142" t="s">
        <v>199</v>
      </c>
      <c r="D49" s="83">
        <v>6698</v>
      </c>
      <c r="E49" s="83">
        <v>8763</v>
      </c>
      <c r="F49" s="83"/>
      <c r="G49" s="83"/>
      <c r="H49" s="82">
        <f t="shared" si="0"/>
        <v>15461</v>
      </c>
      <c r="J49" s="95"/>
    </row>
    <row r="50" spans="1:10" x14ac:dyDescent="0.2">
      <c r="A50" s="41">
        <v>21</v>
      </c>
      <c r="B50" s="14" t="s">
        <v>22</v>
      </c>
      <c r="C50" s="142" t="s">
        <v>200</v>
      </c>
      <c r="D50" s="83">
        <v>4014</v>
      </c>
      <c r="E50" s="83">
        <v>4065</v>
      </c>
      <c r="F50" s="83"/>
      <c r="G50" s="83"/>
      <c r="H50" s="82">
        <f t="shared" si="0"/>
        <v>8079</v>
      </c>
      <c r="J50" s="95"/>
    </row>
    <row r="51" spans="1:10" x14ac:dyDescent="0.2">
      <c r="A51" s="41">
        <v>22</v>
      </c>
      <c r="B51" s="14" t="s">
        <v>23</v>
      </c>
      <c r="C51" s="142" t="s">
        <v>201</v>
      </c>
      <c r="D51" s="83">
        <v>2611</v>
      </c>
      <c r="E51" s="83">
        <v>2475</v>
      </c>
      <c r="F51" s="83"/>
      <c r="G51" s="83"/>
      <c r="H51" s="82">
        <f t="shared" si="0"/>
        <v>5086</v>
      </c>
      <c r="J51" s="95"/>
    </row>
    <row r="52" spans="1:10" x14ac:dyDescent="0.2">
      <c r="A52" s="41">
        <v>23</v>
      </c>
      <c r="B52" s="14" t="s">
        <v>24</v>
      </c>
      <c r="C52" s="142" t="s">
        <v>202</v>
      </c>
      <c r="D52" s="83">
        <v>18453</v>
      </c>
      <c r="E52" s="83">
        <v>12864</v>
      </c>
      <c r="F52" s="83"/>
      <c r="G52" s="83"/>
      <c r="H52" s="82">
        <f t="shared" si="0"/>
        <v>31317</v>
      </c>
      <c r="J52" s="95"/>
    </row>
    <row r="53" spans="1:10" x14ac:dyDescent="0.2">
      <c r="A53" s="41">
        <v>24</v>
      </c>
      <c r="B53" s="14" t="s">
        <v>25</v>
      </c>
      <c r="C53" s="142" t="s">
        <v>203</v>
      </c>
      <c r="D53" s="83">
        <v>11499</v>
      </c>
      <c r="E53" s="83">
        <v>10561</v>
      </c>
      <c r="F53" s="83"/>
      <c r="G53" s="83"/>
      <c r="H53" s="82">
        <f t="shared" si="0"/>
        <v>22060</v>
      </c>
      <c r="J53" s="95"/>
    </row>
    <row r="54" spans="1:10" x14ac:dyDescent="0.2">
      <c r="A54" s="41">
        <v>25</v>
      </c>
      <c r="B54" s="14" t="s">
        <v>26</v>
      </c>
      <c r="C54" s="142" t="s">
        <v>204</v>
      </c>
      <c r="D54" s="83">
        <v>34620</v>
      </c>
      <c r="E54" s="83">
        <v>23450</v>
      </c>
      <c r="F54" s="83"/>
      <c r="G54" s="83"/>
      <c r="H54" s="82">
        <f t="shared" si="0"/>
        <v>58070</v>
      </c>
      <c r="J54" s="95"/>
    </row>
    <row r="55" spans="1:10" x14ac:dyDescent="0.2">
      <c r="A55" s="41">
        <v>26</v>
      </c>
      <c r="B55" s="20" t="s">
        <v>27</v>
      </c>
      <c r="C55" s="142" t="s">
        <v>205</v>
      </c>
      <c r="D55" s="83">
        <v>48000</v>
      </c>
      <c r="E55" s="83">
        <v>24345</v>
      </c>
      <c r="F55" s="83"/>
      <c r="G55" s="83"/>
      <c r="H55" s="82">
        <f t="shared" si="0"/>
        <v>72345</v>
      </c>
      <c r="J55" s="95"/>
    </row>
    <row r="56" spans="1:10" x14ac:dyDescent="0.2">
      <c r="A56" s="41">
        <v>27</v>
      </c>
      <c r="B56" s="14" t="s">
        <v>28</v>
      </c>
      <c r="C56" s="142" t="s">
        <v>206</v>
      </c>
      <c r="D56" s="83">
        <v>7999</v>
      </c>
      <c r="E56" s="83">
        <v>6127</v>
      </c>
      <c r="F56" s="83"/>
      <c r="G56" s="83"/>
      <c r="H56" s="82">
        <f t="shared" si="0"/>
        <v>14126</v>
      </c>
      <c r="J56" s="95"/>
    </row>
    <row r="57" spans="1:10" x14ac:dyDescent="0.2">
      <c r="A57" s="41">
        <v>28</v>
      </c>
      <c r="B57" s="14" t="s">
        <v>29</v>
      </c>
      <c r="C57" s="142" t="s">
        <v>207</v>
      </c>
      <c r="D57" s="83">
        <v>29164</v>
      </c>
      <c r="E57" s="83">
        <v>29906</v>
      </c>
      <c r="F57" s="83"/>
      <c r="G57" s="83"/>
      <c r="H57" s="82">
        <f t="shared" si="0"/>
        <v>59070</v>
      </c>
      <c r="J57" s="95"/>
    </row>
    <row r="58" spans="1:10" x14ac:dyDescent="0.2">
      <c r="A58" s="41">
        <v>29</v>
      </c>
      <c r="B58" s="14" t="s">
        <v>30</v>
      </c>
      <c r="C58" s="142" t="s">
        <v>208</v>
      </c>
      <c r="D58" s="83">
        <v>20166</v>
      </c>
      <c r="E58" s="83">
        <v>18129</v>
      </c>
      <c r="F58" s="83"/>
      <c r="G58" s="83"/>
      <c r="H58" s="82">
        <f t="shared" si="0"/>
        <v>38295</v>
      </c>
      <c r="J58" s="95"/>
    </row>
    <row r="59" spans="1:10" x14ac:dyDescent="0.2">
      <c r="A59" s="41">
        <v>30</v>
      </c>
      <c r="B59" s="14" t="s">
        <v>31</v>
      </c>
      <c r="C59" s="142" t="s">
        <v>209</v>
      </c>
      <c r="D59" s="83">
        <v>9294</v>
      </c>
      <c r="E59" s="83">
        <v>14218</v>
      </c>
      <c r="F59" s="83"/>
      <c r="G59" s="83"/>
      <c r="H59" s="82">
        <f t="shared" si="0"/>
        <v>23512</v>
      </c>
      <c r="J59" s="95"/>
    </row>
    <row r="60" spans="1:10" x14ac:dyDescent="0.2">
      <c r="A60" s="41">
        <v>31</v>
      </c>
      <c r="B60" s="14" t="s">
        <v>32</v>
      </c>
      <c r="C60" s="142" t="s">
        <v>210</v>
      </c>
      <c r="D60" s="83">
        <v>17324</v>
      </c>
      <c r="E60" s="83">
        <v>15980</v>
      </c>
      <c r="F60" s="83"/>
      <c r="G60" s="83"/>
      <c r="H60" s="82">
        <f t="shared" si="0"/>
        <v>33304</v>
      </c>
      <c r="J60" s="95"/>
    </row>
    <row r="61" spans="1:10" x14ac:dyDescent="0.2">
      <c r="A61" s="41">
        <v>32</v>
      </c>
      <c r="B61" s="14" t="s">
        <v>33</v>
      </c>
      <c r="C61" s="142" t="s">
        <v>211</v>
      </c>
      <c r="D61" s="83">
        <v>109734</v>
      </c>
      <c r="E61" s="83">
        <v>82248</v>
      </c>
      <c r="F61" s="83"/>
      <c r="G61" s="83"/>
      <c r="H61" s="82">
        <f t="shared" si="0"/>
        <v>191982</v>
      </c>
      <c r="J61" s="95"/>
    </row>
    <row r="62" spans="1:10" x14ac:dyDescent="0.2">
      <c r="A62" s="41">
        <v>33</v>
      </c>
      <c r="B62" s="14" t="s">
        <v>34</v>
      </c>
      <c r="C62" s="142" t="s">
        <v>212</v>
      </c>
      <c r="D62" s="83">
        <v>10727</v>
      </c>
      <c r="E62" s="83">
        <v>8084</v>
      </c>
      <c r="F62" s="83"/>
      <c r="G62" s="83"/>
      <c r="H62" s="82">
        <f t="shared" si="0"/>
        <v>18811</v>
      </c>
      <c r="J62" s="95"/>
    </row>
    <row r="63" spans="1:10" x14ac:dyDescent="0.2">
      <c r="A63" s="41">
        <v>34</v>
      </c>
      <c r="B63" s="14" t="s">
        <v>35</v>
      </c>
      <c r="C63" s="142" t="s">
        <v>213</v>
      </c>
      <c r="D63" s="83">
        <v>78035</v>
      </c>
      <c r="E63" s="83">
        <v>53273</v>
      </c>
      <c r="F63" s="83"/>
      <c r="G63" s="83"/>
      <c r="H63" s="82">
        <f t="shared" si="0"/>
        <v>131308</v>
      </c>
      <c r="J63" s="95"/>
    </row>
    <row r="64" spans="1:10" x14ac:dyDescent="0.2">
      <c r="A64" s="41">
        <v>35</v>
      </c>
      <c r="B64" s="14" t="s">
        <v>36</v>
      </c>
      <c r="C64" s="142" t="s">
        <v>214</v>
      </c>
      <c r="D64" s="83">
        <v>19468</v>
      </c>
      <c r="E64" s="83">
        <v>11228</v>
      </c>
      <c r="F64" s="83"/>
      <c r="G64" s="83"/>
      <c r="H64" s="82">
        <f t="shared" si="0"/>
        <v>30696</v>
      </c>
      <c r="J64" s="95"/>
    </row>
    <row r="65" spans="1:10" x14ac:dyDescent="0.2">
      <c r="A65" s="41">
        <v>36</v>
      </c>
      <c r="B65" s="14" t="s">
        <v>37</v>
      </c>
      <c r="C65" s="142" t="s">
        <v>215</v>
      </c>
      <c r="D65" s="83">
        <v>39825</v>
      </c>
      <c r="E65" s="83">
        <v>29071</v>
      </c>
      <c r="F65" s="83"/>
      <c r="G65" s="83"/>
      <c r="H65" s="82">
        <f t="shared" si="0"/>
        <v>68896</v>
      </c>
      <c r="J65" s="95"/>
    </row>
    <row r="66" spans="1:10" x14ac:dyDescent="0.2">
      <c r="A66" s="41">
        <v>37</v>
      </c>
      <c r="B66" s="14" t="s">
        <v>38</v>
      </c>
      <c r="C66" s="142" t="s">
        <v>216</v>
      </c>
      <c r="D66" s="83">
        <v>7116</v>
      </c>
      <c r="E66" s="83">
        <v>2673</v>
      </c>
      <c r="F66" s="83"/>
      <c r="G66" s="83"/>
      <c r="H66" s="82">
        <f t="shared" si="0"/>
        <v>9789</v>
      </c>
      <c r="J66" s="95"/>
    </row>
    <row r="67" spans="1:10" x14ac:dyDescent="0.2">
      <c r="A67" s="41">
        <v>38</v>
      </c>
      <c r="B67" s="14" t="s">
        <v>39</v>
      </c>
      <c r="C67" s="142" t="s">
        <v>217</v>
      </c>
      <c r="D67" s="83">
        <v>2413</v>
      </c>
      <c r="E67" s="83">
        <v>1674</v>
      </c>
      <c r="F67" s="83"/>
      <c r="G67" s="83"/>
      <c r="H67" s="82">
        <f t="shared" si="0"/>
        <v>4087</v>
      </c>
      <c r="J67" s="95"/>
    </row>
    <row r="68" spans="1:10" x14ac:dyDescent="0.2">
      <c r="A68" s="41">
        <v>39</v>
      </c>
      <c r="B68" s="20" t="s">
        <v>40</v>
      </c>
      <c r="C68" s="42" t="s">
        <v>218</v>
      </c>
      <c r="D68" s="83">
        <v>11240</v>
      </c>
      <c r="E68" s="83">
        <v>12167</v>
      </c>
      <c r="F68" s="83"/>
      <c r="G68" s="83"/>
      <c r="H68" s="82">
        <f t="shared" si="0"/>
        <v>23407</v>
      </c>
      <c r="J68" s="95"/>
    </row>
    <row r="69" spans="1:10" x14ac:dyDescent="0.2">
      <c r="A69" s="41">
        <v>40</v>
      </c>
      <c r="B69" s="14" t="s">
        <v>41</v>
      </c>
      <c r="C69" s="42" t="s">
        <v>219</v>
      </c>
      <c r="D69" s="83">
        <v>5598</v>
      </c>
      <c r="E69" s="83">
        <v>4641</v>
      </c>
      <c r="F69" s="83"/>
      <c r="G69" s="83"/>
      <c r="H69" s="82">
        <f t="shared" si="0"/>
        <v>10239</v>
      </c>
      <c r="J69" s="95"/>
    </row>
    <row r="70" spans="1:10" x14ac:dyDescent="0.2">
      <c r="A70" s="41">
        <v>41</v>
      </c>
      <c r="B70" s="14" t="s">
        <v>42</v>
      </c>
      <c r="C70" s="142" t="s">
        <v>220</v>
      </c>
      <c r="D70" s="83">
        <v>96654</v>
      </c>
      <c r="E70" s="83">
        <v>69669</v>
      </c>
      <c r="F70" s="83"/>
      <c r="G70" s="83"/>
      <c r="H70" s="82">
        <f t="shared" si="0"/>
        <v>166323</v>
      </c>
      <c r="J70" s="95"/>
    </row>
    <row r="71" spans="1:10" x14ac:dyDescent="0.2">
      <c r="A71" s="41">
        <v>42</v>
      </c>
      <c r="B71" s="14" t="s">
        <v>43</v>
      </c>
      <c r="C71" s="142" t="s">
        <v>221</v>
      </c>
      <c r="D71" s="83">
        <v>19897</v>
      </c>
      <c r="E71" s="83">
        <v>13767</v>
      </c>
      <c r="F71" s="83"/>
      <c r="G71" s="83"/>
      <c r="H71" s="82">
        <f t="shared" si="0"/>
        <v>33664</v>
      </c>
      <c r="J71" s="95"/>
    </row>
    <row r="72" spans="1:10" x14ac:dyDescent="0.2">
      <c r="A72" s="41">
        <v>43</v>
      </c>
      <c r="B72" s="14" t="s">
        <v>44</v>
      </c>
      <c r="C72" s="142" t="s">
        <v>222</v>
      </c>
      <c r="D72" s="83">
        <v>29097</v>
      </c>
      <c r="E72" s="83">
        <v>21546</v>
      </c>
      <c r="F72" s="83"/>
      <c r="G72" s="83"/>
      <c r="H72" s="82">
        <f t="shared" si="0"/>
        <v>50643</v>
      </c>
      <c r="J72" s="95"/>
    </row>
    <row r="73" spans="1:10" x14ac:dyDescent="0.2">
      <c r="A73" s="41">
        <v>44</v>
      </c>
      <c r="B73" s="14" t="s">
        <v>45</v>
      </c>
      <c r="C73" s="142" t="s">
        <v>223</v>
      </c>
      <c r="D73" s="83">
        <v>12337</v>
      </c>
      <c r="E73" s="83">
        <v>13148</v>
      </c>
      <c r="F73" s="83"/>
      <c r="G73" s="83"/>
      <c r="H73" s="82">
        <f t="shared" si="0"/>
        <v>25485</v>
      </c>
      <c r="J73" s="95"/>
    </row>
    <row r="74" spans="1:10" x14ac:dyDescent="0.2">
      <c r="A74" s="41">
        <v>45</v>
      </c>
      <c r="B74" s="14" t="s">
        <v>46</v>
      </c>
      <c r="C74" s="142" t="s">
        <v>224</v>
      </c>
      <c r="D74" s="83">
        <v>26757</v>
      </c>
      <c r="E74" s="83">
        <v>22621</v>
      </c>
      <c r="F74" s="83"/>
      <c r="G74" s="83"/>
      <c r="H74" s="82">
        <f t="shared" si="0"/>
        <v>49378</v>
      </c>
      <c r="J74" s="95"/>
    </row>
    <row r="75" spans="1:10" x14ac:dyDescent="0.2">
      <c r="A75" s="41">
        <v>46</v>
      </c>
      <c r="B75" s="14" t="s">
        <v>47</v>
      </c>
      <c r="C75" s="142" t="s">
        <v>225</v>
      </c>
      <c r="D75" s="83">
        <v>11102</v>
      </c>
      <c r="E75" s="83">
        <v>5934</v>
      </c>
      <c r="F75" s="83"/>
      <c r="G75" s="83"/>
      <c r="H75" s="82">
        <f t="shared" si="0"/>
        <v>17036</v>
      </c>
      <c r="J75" s="95"/>
    </row>
    <row r="76" spans="1:10" x14ac:dyDescent="0.2">
      <c r="A76" s="41">
        <v>47</v>
      </c>
      <c r="B76" s="14" t="s">
        <v>48</v>
      </c>
      <c r="C76" s="42" t="s">
        <v>226</v>
      </c>
      <c r="D76" s="83">
        <v>8095</v>
      </c>
      <c r="E76" s="83">
        <v>7262</v>
      </c>
      <c r="F76" s="83"/>
      <c r="G76" s="83"/>
      <c r="H76" s="82">
        <f t="shared" si="0"/>
        <v>15357</v>
      </c>
      <c r="J76" s="95"/>
    </row>
    <row r="77" spans="1:10" x14ac:dyDescent="0.2">
      <c r="A77" s="42">
        <v>48</v>
      </c>
      <c r="B77" s="20" t="s">
        <v>49</v>
      </c>
      <c r="C77" s="42" t="s">
        <v>227</v>
      </c>
      <c r="D77" s="83">
        <v>690</v>
      </c>
      <c r="E77" s="83">
        <v>1439</v>
      </c>
      <c r="F77" s="83"/>
      <c r="G77" s="83"/>
      <c r="H77" s="82">
        <f t="shared" si="0"/>
        <v>2129</v>
      </c>
      <c r="J77" s="95"/>
    </row>
    <row r="78" spans="1:10" x14ac:dyDescent="0.2">
      <c r="A78" s="42">
        <v>49</v>
      </c>
      <c r="B78" s="20" t="s">
        <v>50</v>
      </c>
      <c r="C78" s="42" t="s">
        <v>228</v>
      </c>
      <c r="D78" s="83">
        <v>35683</v>
      </c>
      <c r="E78" s="83">
        <v>37505</v>
      </c>
      <c r="F78" s="83"/>
      <c r="G78" s="83"/>
      <c r="H78" s="82">
        <f t="shared" si="0"/>
        <v>73188</v>
      </c>
      <c r="J78" s="95"/>
    </row>
    <row r="79" spans="1:10" x14ac:dyDescent="0.2">
      <c r="A79" s="42">
        <v>50</v>
      </c>
      <c r="B79" s="20" t="s">
        <v>51</v>
      </c>
      <c r="C79" s="42" t="s">
        <v>229</v>
      </c>
      <c r="D79" s="83">
        <v>10968</v>
      </c>
      <c r="E79" s="83">
        <v>8074</v>
      </c>
      <c r="F79" s="83"/>
      <c r="G79" s="83"/>
      <c r="H79" s="82">
        <f t="shared" si="0"/>
        <v>19042</v>
      </c>
      <c r="J79" s="95"/>
    </row>
    <row r="80" spans="1:10" x14ac:dyDescent="0.2">
      <c r="A80" s="42">
        <v>51</v>
      </c>
      <c r="B80" s="20" t="s">
        <v>52</v>
      </c>
      <c r="C80" s="42" t="s">
        <v>230</v>
      </c>
      <c r="D80" s="83">
        <v>57297</v>
      </c>
      <c r="E80" s="83">
        <v>49944</v>
      </c>
      <c r="F80" s="83"/>
      <c r="G80" s="83"/>
      <c r="H80" s="82">
        <f t="shared" si="0"/>
        <v>107241</v>
      </c>
      <c r="J80" s="95"/>
    </row>
    <row r="81" spans="1:10" x14ac:dyDescent="0.2">
      <c r="A81" s="42">
        <v>52</v>
      </c>
      <c r="B81" s="20" t="s">
        <v>53</v>
      </c>
      <c r="C81" s="42" t="s">
        <v>231</v>
      </c>
      <c r="D81" s="83">
        <v>3873</v>
      </c>
      <c r="E81" s="83">
        <v>3305</v>
      </c>
      <c r="F81" s="83"/>
      <c r="G81" s="83"/>
      <c r="H81" s="82">
        <f t="shared" si="0"/>
        <v>7178</v>
      </c>
      <c r="J81" s="95"/>
    </row>
    <row r="82" spans="1:10" x14ac:dyDescent="0.2">
      <c r="A82" s="42">
        <v>53</v>
      </c>
      <c r="B82" s="20" t="s">
        <v>54</v>
      </c>
      <c r="C82" s="42" t="s">
        <v>232</v>
      </c>
      <c r="D82" s="83">
        <v>19979</v>
      </c>
      <c r="E82" s="83">
        <v>19660</v>
      </c>
      <c r="F82" s="83"/>
      <c r="G82" s="83"/>
      <c r="H82" s="82">
        <f t="shared" si="0"/>
        <v>39639</v>
      </c>
      <c r="J82" s="95"/>
    </row>
    <row r="83" spans="1:10" x14ac:dyDescent="0.2">
      <c r="A83" s="42">
        <v>54</v>
      </c>
      <c r="B83" s="20" t="s">
        <v>55</v>
      </c>
      <c r="C83" s="42" t="s">
        <v>233</v>
      </c>
      <c r="D83" s="83">
        <v>5746</v>
      </c>
      <c r="E83" s="83">
        <v>4464</v>
      </c>
      <c r="F83" s="83"/>
      <c r="G83" s="83"/>
      <c r="H83" s="82">
        <f t="shared" si="0"/>
        <v>10210</v>
      </c>
      <c r="J83" s="95"/>
    </row>
    <row r="84" spans="1:10" x14ac:dyDescent="0.2">
      <c r="A84" s="42">
        <v>55</v>
      </c>
      <c r="B84" s="20" t="s">
        <v>56</v>
      </c>
      <c r="C84" s="42" t="s">
        <v>234</v>
      </c>
      <c r="D84" s="83">
        <v>17286</v>
      </c>
      <c r="E84" s="83">
        <v>18399</v>
      </c>
      <c r="F84" s="83"/>
      <c r="G84" s="83"/>
      <c r="H84" s="82">
        <f t="shared" si="0"/>
        <v>35685</v>
      </c>
      <c r="J84" s="95"/>
    </row>
    <row r="85" spans="1:10" x14ac:dyDescent="0.2">
      <c r="A85" s="42">
        <v>56</v>
      </c>
      <c r="B85" s="20" t="s">
        <v>57</v>
      </c>
      <c r="C85" s="42" t="s">
        <v>235</v>
      </c>
      <c r="D85" s="83">
        <v>10772</v>
      </c>
      <c r="E85" s="83">
        <v>9944</v>
      </c>
      <c r="F85" s="83"/>
      <c r="G85" s="83"/>
      <c r="H85" s="82">
        <f t="shared" si="0"/>
        <v>20716</v>
      </c>
      <c r="J85" s="95"/>
    </row>
    <row r="86" spans="1:10" x14ac:dyDescent="0.2">
      <c r="A86" s="42">
        <v>57</v>
      </c>
      <c r="B86" s="20" t="s">
        <v>58</v>
      </c>
      <c r="C86" s="42" t="s">
        <v>236</v>
      </c>
      <c r="D86" s="83">
        <v>5824</v>
      </c>
      <c r="E86" s="83">
        <v>5049</v>
      </c>
      <c r="F86" s="83"/>
      <c r="G86" s="83"/>
      <c r="H86" s="82">
        <f t="shared" si="0"/>
        <v>10873</v>
      </c>
      <c r="J86" s="95"/>
    </row>
    <row r="87" spans="1:10" x14ac:dyDescent="0.2">
      <c r="A87" s="42">
        <v>58</v>
      </c>
      <c r="B87" s="20" t="s">
        <v>59</v>
      </c>
      <c r="C87" s="42" t="s">
        <v>237</v>
      </c>
      <c r="D87" s="83">
        <v>7995</v>
      </c>
      <c r="E87" s="83">
        <v>5753</v>
      </c>
      <c r="F87" s="83"/>
      <c r="G87" s="83"/>
      <c r="H87" s="82">
        <f t="shared" si="0"/>
        <v>13748</v>
      </c>
      <c r="J87" s="95"/>
    </row>
    <row r="88" spans="1:10" x14ac:dyDescent="0.2">
      <c r="A88" s="42">
        <v>59</v>
      </c>
      <c r="B88" s="20" t="s">
        <v>60</v>
      </c>
      <c r="C88" s="42" t="s">
        <v>238</v>
      </c>
      <c r="D88" s="83">
        <v>8978</v>
      </c>
      <c r="E88" s="83">
        <v>5652</v>
      </c>
      <c r="F88" s="83"/>
      <c r="G88" s="83"/>
      <c r="H88" s="82">
        <f t="shared" si="0"/>
        <v>14630</v>
      </c>
      <c r="J88" s="95"/>
    </row>
    <row r="89" spans="1:10" x14ac:dyDescent="0.2">
      <c r="A89" s="42">
        <v>60</v>
      </c>
      <c r="B89" s="20" t="s">
        <v>61</v>
      </c>
      <c r="C89" s="42" t="s">
        <v>239</v>
      </c>
      <c r="D89" s="83">
        <v>272854</v>
      </c>
      <c r="E89" s="83">
        <v>200982</v>
      </c>
      <c r="F89" s="83"/>
      <c r="G89" s="83"/>
      <c r="H89" s="82">
        <f t="shared" si="0"/>
        <v>473836</v>
      </c>
      <c r="J89" s="95"/>
    </row>
    <row r="90" spans="1:10" x14ac:dyDescent="0.2">
      <c r="A90" s="42">
        <v>61</v>
      </c>
      <c r="B90" s="20" t="s">
        <v>62</v>
      </c>
      <c r="C90" s="42" t="s">
        <v>240</v>
      </c>
      <c r="D90" s="83">
        <v>7522</v>
      </c>
      <c r="E90" s="83">
        <v>5800</v>
      </c>
      <c r="F90" s="83"/>
      <c r="G90" s="83"/>
      <c r="H90" s="82">
        <f t="shared" si="0"/>
        <v>13322</v>
      </c>
      <c r="J90" s="95"/>
    </row>
    <row r="91" spans="1:10" x14ac:dyDescent="0.2">
      <c r="A91" s="42">
        <v>62</v>
      </c>
      <c r="B91" s="20" t="s">
        <v>63</v>
      </c>
      <c r="C91" s="42" t="s">
        <v>241</v>
      </c>
      <c r="D91" s="83">
        <v>8384</v>
      </c>
      <c r="E91" s="83">
        <v>4323</v>
      </c>
      <c r="F91" s="83"/>
      <c r="G91" s="83"/>
      <c r="H91" s="82">
        <f t="shared" si="0"/>
        <v>12707</v>
      </c>
      <c r="J91" s="95"/>
    </row>
    <row r="92" spans="1:10" x14ac:dyDescent="0.2">
      <c r="A92" s="42">
        <v>63</v>
      </c>
      <c r="B92" s="20" t="s">
        <v>64</v>
      </c>
      <c r="C92" s="42" t="s">
        <v>242</v>
      </c>
      <c r="D92" s="83">
        <v>19784</v>
      </c>
      <c r="E92" s="83">
        <v>15765</v>
      </c>
      <c r="F92" s="83"/>
      <c r="G92" s="83"/>
      <c r="H92" s="82">
        <f t="shared" si="0"/>
        <v>35549</v>
      </c>
      <c r="J92" s="95"/>
    </row>
    <row r="93" spans="1:10" x14ac:dyDescent="0.2">
      <c r="A93" s="42">
        <v>64</v>
      </c>
      <c r="B93" s="20" t="s">
        <v>65</v>
      </c>
      <c r="C93" s="42" t="s">
        <v>243</v>
      </c>
      <c r="D93" s="83">
        <v>27709</v>
      </c>
      <c r="E93" s="83">
        <v>18069</v>
      </c>
      <c r="F93" s="83"/>
      <c r="G93" s="83"/>
      <c r="H93" s="82">
        <f t="shared" si="0"/>
        <v>45778</v>
      </c>
      <c r="J93" s="95"/>
    </row>
    <row r="94" spans="1:10" x14ac:dyDescent="0.2">
      <c r="A94" s="42">
        <v>65</v>
      </c>
      <c r="B94" s="20" t="s">
        <v>66</v>
      </c>
      <c r="C94" s="42" t="s">
        <v>244</v>
      </c>
      <c r="D94" s="83">
        <v>13445</v>
      </c>
      <c r="E94" s="83">
        <v>11808</v>
      </c>
      <c r="F94" s="83"/>
      <c r="G94" s="83"/>
      <c r="H94" s="82">
        <f t="shared" si="0"/>
        <v>25253</v>
      </c>
      <c r="J94" s="95"/>
    </row>
    <row r="95" spans="1:10" x14ac:dyDescent="0.2">
      <c r="A95" s="42">
        <v>66</v>
      </c>
      <c r="B95" s="20" t="s">
        <v>67</v>
      </c>
      <c r="C95" s="42" t="s">
        <v>245</v>
      </c>
      <c r="D95" s="83">
        <v>9460</v>
      </c>
      <c r="E95" s="83">
        <v>5584</v>
      </c>
      <c r="F95" s="83"/>
      <c r="G95" s="83"/>
      <c r="H95" s="82">
        <f t="shared" ref="H95:H129" si="1">SUM(D95:G95)</f>
        <v>15044</v>
      </c>
      <c r="J95" s="95"/>
    </row>
    <row r="96" spans="1:10" x14ac:dyDescent="0.2">
      <c r="A96" s="42">
        <v>67</v>
      </c>
      <c r="B96" s="20" t="s">
        <v>68</v>
      </c>
      <c r="C96" s="42" t="s">
        <v>246</v>
      </c>
      <c r="D96" s="83">
        <v>33872</v>
      </c>
      <c r="E96" s="83">
        <v>26047</v>
      </c>
      <c r="F96" s="83"/>
      <c r="G96" s="83"/>
      <c r="H96" s="82">
        <f t="shared" si="1"/>
        <v>59919</v>
      </c>
      <c r="J96" s="95"/>
    </row>
    <row r="97" spans="1:10" x14ac:dyDescent="0.2">
      <c r="A97" s="42">
        <v>68</v>
      </c>
      <c r="B97" s="20" t="s">
        <v>69</v>
      </c>
      <c r="C97" s="42" t="s">
        <v>247</v>
      </c>
      <c r="D97" s="83">
        <v>36039</v>
      </c>
      <c r="E97" s="83">
        <v>24926</v>
      </c>
      <c r="F97" s="83"/>
      <c r="G97" s="83"/>
      <c r="H97" s="82">
        <f t="shared" si="1"/>
        <v>60965</v>
      </c>
      <c r="J97" s="95"/>
    </row>
    <row r="98" spans="1:10" x14ac:dyDescent="0.2">
      <c r="A98" s="42">
        <v>69</v>
      </c>
      <c r="B98" s="20" t="s">
        <v>70</v>
      </c>
      <c r="C98" s="42" t="s">
        <v>248</v>
      </c>
      <c r="D98" s="83">
        <v>6681</v>
      </c>
      <c r="E98" s="83">
        <v>4451</v>
      </c>
      <c r="F98" s="83"/>
      <c r="G98" s="83"/>
      <c r="H98" s="82">
        <f t="shared" si="1"/>
        <v>11132</v>
      </c>
      <c r="J98" s="95"/>
    </row>
    <row r="99" spans="1:10" x14ac:dyDescent="0.2">
      <c r="A99" s="42">
        <v>70</v>
      </c>
      <c r="B99" s="20" t="s">
        <v>71</v>
      </c>
      <c r="C99" s="42" t="s">
        <v>249</v>
      </c>
      <c r="D99" s="83">
        <v>18982</v>
      </c>
      <c r="E99" s="83">
        <v>14397</v>
      </c>
      <c r="F99" s="83"/>
      <c r="G99" s="83"/>
      <c r="H99" s="82">
        <f t="shared" si="1"/>
        <v>33379</v>
      </c>
      <c r="J99" s="95"/>
    </row>
    <row r="100" spans="1:10" x14ac:dyDescent="0.2">
      <c r="A100" s="42">
        <v>71</v>
      </c>
      <c r="B100" s="20" t="s">
        <v>72</v>
      </c>
      <c r="C100" s="42" t="s">
        <v>250</v>
      </c>
      <c r="D100" s="83">
        <v>19781</v>
      </c>
      <c r="E100" s="83">
        <v>12506</v>
      </c>
      <c r="F100" s="83"/>
      <c r="G100" s="83"/>
      <c r="H100" s="82">
        <f t="shared" si="1"/>
        <v>32287</v>
      </c>
      <c r="J100" s="95"/>
    </row>
    <row r="101" spans="1:10" x14ac:dyDescent="0.2">
      <c r="A101" s="42">
        <v>72</v>
      </c>
      <c r="B101" s="20" t="s">
        <v>73</v>
      </c>
      <c r="C101" s="42" t="s">
        <v>251</v>
      </c>
      <c r="D101" s="83">
        <v>5584</v>
      </c>
      <c r="E101" s="83">
        <v>6661</v>
      </c>
      <c r="F101" s="83"/>
      <c r="G101" s="83"/>
      <c r="H101" s="82">
        <f t="shared" si="1"/>
        <v>12245</v>
      </c>
      <c r="J101" s="95"/>
    </row>
    <row r="102" spans="1:10" x14ac:dyDescent="0.2">
      <c r="A102" s="42">
        <v>73</v>
      </c>
      <c r="B102" s="20" t="s">
        <v>74</v>
      </c>
      <c r="C102" s="42" t="s">
        <v>252</v>
      </c>
      <c r="D102" s="83">
        <v>14847</v>
      </c>
      <c r="E102" s="83">
        <v>9369</v>
      </c>
      <c r="F102" s="83"/>
      <c r="G102" s="83"/>
      <c r="H102" s="82">
        <f t="shared" si="1"/>
        <v>24216</v>
      </c>
      <c r="J102" s="95"/>
    </row>
    <row r="103" spans="1:10" x14ac:dyDescent="0.2">
      <c r="A103" s="42">
        <v>74</v>
      </c>
      <c r="B103" s="20" t="s">
        <v>75</v>
      </c>
      <c r="C103" s="42" t="s">
        <v>253</v>
      </c>
      <c r="D103" s="83">
        <v>35342</v>
      </c>
      <c r="E103" s="83">
        <v>22159</v>
      </c>
      <c r="F103" s="83"/>
      <c r="G103" s="83"/>
      <c r="H103" s="82">
        <f t="shared" si="1"/>
        <v>57501</v>
      </c>
      <c r="J103" s="95"/>
    </row>
    <row r="104" spans="1:10" x14ac:dyDescent="0.2">
      <c r="A104" s="42">
        <v>75</v>
      </c>
      <c r="B104" s="20" t="s">
        <v>76</v>
      </c>
      <c r="C104" s="42" t="s">
        <v>254</v>
      </c>
      <c r="D104" s="83">
        <v>6340</v>
      </c>
      <c r="E104" s="83">
        <v>3217</v>
      </c>
      <c r="F104" s="83"/>
      <c r="G104" s="83"/>
      <c r="H104" s="82">
        <f t="shared" si="1"/>
        <v>9557</v>
      </c>
      <c r="J104" s="95"/>
    </row>
    <row r="105" spans="1:10" x14ac:dyDescent="0.2">
      <c r="A105" s="42">
        <v>76</v>
      </c>
      <c r="B105" s="20" t="s">
        <v>77</v>
      </c>
      <c r="C105" s="42" t="s">
        <v>255</v>
      </c>
      <c r="D105" s="83">
        <v>29396</v>
      </c>
      <c r="E105" s="83">
        <v>22295</v>
      </c>
      <c r="F105" s="83"/>
      <c r="G105" s="83"/>
      <c r="H105" s="82">
        <f t="shared" si="1"/>
        <v>51691</v>
      </c>
      <c r="J105" s="95"/>
    </row>
    <row r="106" spans="1:10" x14ac:dyDescent="0.2">
      <c r="A106" s="42">
        <v>77</v>
      </c>
      <c r="B106" s="20" t="s">
        <v>78</v>
      </c>
      <c r="C106" s="42" t="s">
        <v>256</v>
      </c>
      <c r="D106" s="83">
        <v>7264</v>
      </c>
      <c r="E106" s="83">
        <v>6359</v>
      </c>
      <c r="F106" s="83"/>
      <c r="G106" s="83"/>
      <c r="H106" s="82">
        <f t="shared" si="1"/>
        <v>13623</v>
      </c>
      <c r="J106" s="95"/>
    </row>
    <row r="107" spans="1:10" x14ac:dyDescent="0.2">
      <c r="A107" s="42">
        <v>78</v>
      </c>
      <c r="B107" s="20" t="s">
        <v>79</v>
      </c>
      <c r="C107" s="42" t="s">
        <v>257</v>
      </c>
      <c r="D107" s="83">
        <v>20466</v>
      </c>
      <c r="E107" s="83">
        <v>15059</v>
      </c>
      <c r="F107" s="83"/>
      <c r="G107" s="83"/>
      <c r="H107" s="82">
        <f t="shared" si="1"/>
        <v>35525</v>
      </c>
      <c r="J107" s="95"/>
    </row>
    <row r="108" spans="1:10" x14ac:dyDescent="0.2">
      <c r="A108" s="42">
        <v>79</v>
      </c>
      <c r="B108" s="20" t="s">
        <v>80</v>
      </c>
      <c r="C108" s="42" t="s">
        <v>258</v>
      </c>
      <c r="D108" s="83">
        <v>13851</v>
      </c>
      <c r="E108" s="83">
        <v>11781</v>
      </c>
      <c r="F108" s="83"/>
      <c r="G108" s="83"/>
      <c r="H108" s="82">
        <f t="shared" si="1"/>
        <v>25632</v>
      </c>
      <c r="J108" s="95"/>
    </row>
    <row r="109" spans="1:10" x14ac:dyDescent="0.2">
      <c r="A109" s="42">
        <v>80</v>
      </c>
      <c r="B109" s="20" t="s">
        <v>81</v>
      </c>
      <c r="C109" s="42" t="s">
        <v>259</v>
      </c>
      <c r="D109" s="83">
        <v>30131</v>
      </c>
      <c r="E109" s="83">
        <v>22551</v>
      </c>
      <c r="F109" s="83"/>
      <c r="G109" s="83"/>
      <c r="H109" s="82">
        <f t="shared" si="1"/>
        <v>52682</v>
      </c>
      <c r="J109" s="95"/>
    </row>
    <row r="110" spans="1:10" x14ac:dyDescent="0.2">
      <c r="A110" s="42">
        <v>81</v>
      </c>
      <c r="B110" s="20" t="s">
        <v>82</v>
      </c>
      <c r="C110" s="42" t="s">
        <v>260</v>
      </c>
      <c r="D110" s="83">
        <v>26543</v>
      </c>
      <c r="E110" s="83">
        <v>13279</v>
      </c>
      <c r="F110" s="83"/>
      <c r="G110" s="83"/>
      <c r="H110" s="82">
        <f t="shared" si="1"/>
        <v>39822</v>
      </c>
      <c r="J110" s="95"/>
    </row>
    <row r="111" spans="1:10" x14ac:dyDescent="0.2">
      <c r="A111" s="42">
        <v>82</v>
      </c>
      <c r="B111" s="20" t="s">
        <v>83</v>
      </c>
      <c r="C111" s="42" t="s">
        <v>261</v>
      </c>
      <c r="D111" s="83">
        <v>20879</v>
      </c>
      <c r="E111" s="83">
        <v>17767</v>
      </c>
      <c r="F111" s="83"/>
      <c r="G111" s="83"/>
      <c r="H111" s="82">
        <f t="shared" si="1"/>
        <v>38646</v>
      </c>
      <c r="J111" s="95"/>
    </row>
    <row r="112" spans="1:10" x14ac:dyDescent="0.2">
      <c r="A112" s="42">
        <v>83</v>
      </c>
      <c r="B112" s="20" t="s">
        <v>84</v>
      </c>
      <c r="C112" s="42" t="s">
        <v>262</v>
      </c>
      <c r="D112" s="83">
        <v>7783</v>
      </c>
      <c r="E112" s="83">
        <v>6831</v>
      </c>
      <c r="F112" s="83"/>
      <c r="G112" s="83"/>
      <c r="H112" s="82">
        <f t="shared" si="1"/>
        <v>14614</v>
      </c>
      <c r="J112" s="95"/>
    </row>
    <row r="113" spans="1:10" x14ac:dyDescent="0.2">
      <c r="A113" s="42">
        <v>84</v>
      </c>
      <c r="B113" s="20" t="s">
        <v>85</v>
      </c>
      <c r="C113" s="42" t="s">
        <v>263</v>
      </c>
      <c r="D113" s="83">
        <v>15462</v>
      </c>
      <c r="E113" s="83">
        <v>11499</v>
      </c>
      <c r="F113" s="83"/>
      <c r="G113" s="83"/>
      <c r="H113" s="82">
        <f t="shared" si="1"/>
        <v>26961</v>
      </c>
      <c r="J113" s="95"/>
    </row>
    <row r="114" spans="1:10" x14ac:dyDescent="0.2">
      <c r="A114" s="42">
        <v>85</v>
      </c>
      <c r="B114" s="20" t="s">
        <v>86</v>
      </c>
      <c r="C114" s="42" t="s">
        <v>264</v>
      </c>
      <c r="D114" s="83">
        <v>5894</v>
      </c>
      <c r="E114" s="83">
        <v>5841</v>
      </c>
      <c r="F114" s="83"/>
      <c r="G114" s="83"/>
      <c r="H114" s="82">
        <f t="shared" si="1"/>
        <v>11735</v>
      </c>
      <c r="J114" s="95"/>
    </row>
    <row r="115" spans="1:10" x14ac:dyDescent="0.2">
      <c r="A115" s="42">
        <v>86</v>
      </c>
      <c r="B115" s="20" t="s">
        <v>87</v>
      </c>
      <c r="C115" s="42" t="s">
        <v>265</v>
      </c>
      <c r="D115" s="83">
        <v>21086</v>
      </c>
      <c r="E115" s="83">
        <v>14765</v>
      </c>
      <c r="F115" s="83"/>
      <c r="G115" s="83"/>
      <c r="H115" s="82">
        <f t="shared" si="1"/>
        <v>35851</v>
      </c>
      <c r="J115" s="95"/>
    </row>
    <row r="116" spans="1:10" x14ac:dyDescent="0.2">
      <c r="A116" s="42">
        <v>87</v>
      </c>
      <c r="B116" s="20" t="s">
        <v>88</v>
      </c>
      <c r="C116" s="42" t="s">
        <v>266</v>
      </c>
      <c r="D116" s="83">
        <v>3943</v>
      </c>
      <c r="E116" s="83">
        <v>3372</v>
      </c>
      <c r="F116" s="83"/>
      <c r="G116" s="83"/>
      <c r="H116" s="82">
        <f t="shared" si="1"/>
        <v>7315</v>
      </c>
      <c r="J116" s="95"/>
    </row>
    <row r="117" spans="1:10" x14ac:dyDescent="0.2">
      <c r="A117" s="42">
        <v>88</v>
      </c>
      <c r="B117" s="20" t="s">
        <v>89</v>
      </c>
      <c r="C117" s="42" t="s">
        <v>267</v>
      </c>
      <c r="D117" s="83">
        <v>70</v>
      </c>
      <c r="E117" s="83">
        <v>57</v>
      </c>
      <c r="F117" s="83"/>
      <c r="G117" s="83"/>
      <c r="H117" s="82">
        <f t="shared" si="1"/>
        <v>127</v>
      </c>
      <c r="J117" s="95"/>
    </row>
    <row r="118" spans="1:10" x14ac:dyDescent="0.2">
      <c r="A118" s="42">
        <v>89</v>
      </c>
      <c r="B118" s="20" t="s">
        <v>90</v>
      </c>
      <c r="C118" s="42" t="s">
        <v>268</v>
      </c>
      <c r="D118" s="83">
        <v>5617</v>
      </c>
      <c r="E118" s="83">
        <v>2277</v>
      </c>
      <c r="F118" s="83"/>
      <c r="G118" s="83"/>
      <c r="H118" s="82">
        <f t="shared" si="1"/>
        <v>7894</v>
      </c>
      <c r="J118" s="95"/>
    </row>
    <row r="119" spans="1:10" x14ac:dyDescent="0.2">
      <c r="A119" s="42">
        <v>90</v>
      </c>
      <c r="B119" s="20" t="s">
        <v>91</v>
      </c>
      <c r="C119" s="42" t="s">
        <v>269</v>
      </c>
      <c r="D119" s="83">
        <v>79353</v>
      </c>
      <c r="E119" s="83">
        <v>58800</v>
      </c>
      <c r="F119" s="83"/>
      <c r="G119" s="83"/>
      <c r="H119" s="82">
        <f t="shared" si="1"/>
        <v>138153</v>
      </c>
      <c r="J119" s="95"/>
    </row>
    <row r="120" spans="1:10" x14ac:dyDescent="0.2">
      <c r="A120" s="42">
        <v>91</v>
      </c>
      <c r="B120" s="20" t="s">
        <v>92</v>
      </c>
      <c r="C120" s="42" t="s">
        <v>270</v>
      </c>
      <c r="D120" s="83">
        <v>12886</v>
      </c>
      <c r="E120" s="83">
        <v>9002</v>
      </c>
      <c r="F120" s="83"/>
      <c r="G120" s="83"/>
      <c r="H120" s="82">
        <f t="shared" si="1"/>
        <v>21888</v>
      </c>
      <c r="J120" s="95"/>
    </row>
    <row r="121" spans="1:10" x14ac:dyDescent="0.2">
      <c r="A121" s="42">
        <v>92</v>
      </c>
      <c r="B121" s="20" t="s">
        <v>93</v>
      </c>
      <c r="C121" s="42" t="s">
        <v>271</v>
      </c>
      <c r="D121" s="83">
        <v>103336</v>
      </c>
      <c r="E121" s="83">
        <v>87148</v>
      </c>
      <c r="F121" s="83"/>
      <c r="G121" s="83"/>
      <c r="H121" s="82">
        <f t="shared" si="1"/>
        <v>190484</v>
      </c>
      <c r="J121" s="95"/>
    </row>
    <row r="122" spans="1:10" x14ac:dyDescent="0.2">
      <c r="A122" s="42">
        <v>93</v>
      </c>
      <c r="B122" s="20" t="s">
        <v>94</v>
      </c>
      <c r="C122" s="42" t="s">
        <v>272</v>
      </c>
      <c r="D122" s="83">
        <v>6382</v>
      </c>
      <c r="E122" s="83">
        <v>4542</v>
      </c>
      <c r="F122" s="83"/>
      <c r="G122" s="83"/>
      <c r="H122" s="82">
        <f t="shared" si="1"/>
        <v>10924</v>
      </c>
      <c r="J122" s="95"/>
    </row>
    <row r="123" spans="1:10" x14ac:dyDescent="0.2">
      <c r="A123" s="42">
        <v>94</v>
      </c>
      <c r="B123" s="20" t="s">
        <v>95</v>
      </c>
      <c r="C123" s="42" t="s">
        <v>273</v>
      </c>
      <c r="D123" s="83">
        <v>4393</v>
      </c>
      <c r="E123" s="83">
        <v>2063</v>
      </c>
      <c r="F123" s="83"/>
      <c r="G123" s="83"/>
      <c r="H123" s="82">
        <f t="shared" si="1"/>
        <v>6456</v>
      </c>
      <c r="J123" s="95"/>
    </row>
    <row r="124" spans="1:10" x14ac:dyDescent="0.2">
      <c r="A124" s="42">
        <v>95</v>
      </c>
      <c r="B124" s="20" t="s">
        <v>96</v>
      </c>
      <c r="C124" s="42" t="s">
        <v>274</v>
      </c>
      <c r="D124" s="83">
        <v>15779</v>
      </c>
      <c r="E124" s="83">
        <v>9877</v>
      </c>
      <c r="F124" s="83"/>
      <c r="G124" s="83"/>
      <c r="H124" s="82">
        <f t="shared" si="1"/>
        <v>25656</v>
      </c>
      <c r="J124" s="95"/>
    </row>
    <row r="125" spans="1:10" x14ac:dyDescent="0.2">
      <c r="A125" s="42">
        <v>96</v>
      </c>
      <c r="B125" s="20" t="s">
        <v>97</v>
      </c>
      <c r="C125" s="42" t="s">
        <v>275</v>
      </c>
      <c r="D125" s="83">
        <v>15783</v>
      </c>
      <c r="E125" s="83">
        <v>10631</v>
      </c>
      <c r="F125" s="83"/>
      <c r="G125" s="83"/>
      <c r="H125" s="82">
        <f t="shared" si="1"/>
        <v>26414</v>
      </c>
      <c r="J125" s="95"/>
    </row>
    <row r="126" spans="1:10" x14ac:dyDescent="0.2">
      <c r="A126" s="42">
        <v>97</v>
      </c>
      <c r="B126" s="20" t="s">
        <v>98</v>
      </c>
      <c r="C126" s="42" t="s">
        <v>276</v>
      </c>
      <c r="D126" s="83">
        <v>12090</v>
      </c>
      <c r="E126" s="83">
        <v>10023</v>
      </c>
      <c r="F126" s="83"/>
      <c r="G126" s="83"/>
      <c r="H126" s="82">
        <f t="shared" si="1"/>
        <v>22113</v>
      </c>
      <c r="J126" s="95"/>
    </row>
    <row r="127" spans="1:10" x14ac:dyDescent="0.2">
      <c r="A127" s="42">
        <v>98</v>
      </c>
      <c r="B127" s="20" t="s">
        <v>99</v>
      </c>
      <c r="C127" s="42" t="s">
        <v>277</v>
      </c>
      <c r="D127" s="83">
        <v>32648</v>
      </c>
      <c r="E127" s="83">
        <v>39024</v>
      </c>
      <c r="F127" s="83"/>
      <c r="G127" s="83"/>
      <c r="H127" s="82">
        <f t="shared" si="1"/>
        <v>71672</v>
      </c>
      <c r="J127" s="95"/>
    </row>
    <row r="128" spans="1:10" x14ac:dyDescent="0.2">
      <c r="A128" s="42">
        <v>99</v>
      </c>
      <c r="B128" s="20" t="s">
        <v>100</v>
      </c>
      <c r="C128" s="42" t="s">
        <v>278</v>
      </c>
      <c r="D128" s="83">
        <v>10016</v>
      </c>
      <c r="E128" s="83">
        <v>7649</v>
      </c>
      <c r="F128" s="83"/>
      <c r="G128" s="83"/>
      <c r="H128" s="82">
        <f t="shared" si="1"/>
        <v>17665</v>
      </c>
      <c r="J128" s="95"/>
    </row>
    <row r="129" spans="1:10" x14ac:dyDescent="0.2">
      <c r="A129" s="42">
        <v>100</v>
      </c>
      <c r="B129" s="20" t="s">
        <v>101</v>
      </c>
      <c r="C129" s="42" t="s">
        <v>279</v>
      </c>
      <c r="D129" s="83">
        <v>6087</v>
      </c>
      <c r="E129" s="83">
        <v>4640</v>
      </c>
      <c r="F129" s="83"/>
      <c r="G129" s="83"/>
      <c r="H129" s="82">
        <f t="shared" si="1"/>
        <v>10727</v>
      </c>
      <c r="J129" s="95"/>
    </row>
    <row r="130" spans="1:10" ht="12" thickBot="1" x14ac:dyDescent="0.25">
      <c r="A130" s="43"/>
      <c r="B130" s="21" t="s">
        <v>0</v>
      </c>
      <c r="C130" s="21"/>
      <c r="D130" s="85">
        <f>SUM(D30:D129)</f>
        <v>2355993</v>
      </c>
      <c r="E130" s="85">
        <f>SUM(E30:E129)</f>
        <v>1895653</v>
      </c>
      <c r="F130" s="85">
        <f>SUM(F30:F129)</f>
        <v>0</v>
      </c>
      <c r="G130" s="85">
        <f>SUM(G30:G129)</f>
        <v>0</v>
      </c>
      <c r="H130" s="86">
        <f>SUM(H30:H129)</f>
        <v>4251646</v>
      </c>
    </row>
    <row r="131" spans="1:10" ht="12" thickTop="1" x14ac:dyDescent="0.2">
      <c r="C131" s="87"/>
      <c r="D131" s="87"/>
      <c r="E131" s="87"/>
      <c r="F131" s="89"/>
    </row>
    <row r="132" spans="1:10" x14ac:dyDescent="0.2">
      <c r="C132" s="87"/>
      <c r="D132" s="88"/>
      <c r="E132" s="87"/>
      <c r="F132" s="89"/>
    </row>
    <row r="133" spans="1:10" x14ac:dyDescent="0.2">
      <c r="C133" s="87"/>
      <c r="D133" s="87"/>
      <c r="E133" s="87"/>
      <c r="F133" s="89"/>
    </row>
    <row r="134" spans="1:10" s="113" customFormat="1" ht="15" x14ac:dyDescent="0.25">
      <c r="A134" s="155"/>
      <c r="B134" s="158" t="s">
        <v>328</v>
      </c>
      <c r="C134" s="156"/>
      <c r="D134" s="157"/>
      <c r="E134" s="138"/>
      <c r="F134" s="158" t="s">
        <v>329</v>
      </c>
      <c r="G134" s="160">
        <v>44439</v>
      </c>
      <c r="H134" s="116"/>
    </row>
    <row r="135" spans="1:10" x14ac:dyDescent="0.2">
      <c r="C135" s="87"/>
      <c r="D135" s="87"/>
      <c r="E135" s="87"/>
      <c r="F135" s="89"/>
    </row>
    <row r="136" spans="1:10" x14ac:dyDescent="0.2">
      <c r="C136" s="87"/>
      <c r="D136" s="87"/>
      <c r="E136" s="87"/>
      <c r="F136" s="89"/>
    </row>
    <row r="137" spans="1:10" x14ac:dyDescent="0.2">
      <c r="C137" s="87"/>
      <c r="D137" s="87"/>
      <c r="E137" s="87"/>
      <c r="F137" s="89"/>
    </row>
    <row r="138" spans="1:10" x14ac:dyDescent="0.2">
      <c r="C138" s="87"/>
      <c r="D138" s="87"/>
      <c r="E138" s="87"/>
      <c r="F138" s="89"/>
    </row>
  </sheetData>
  <sheetProtection algorithmName="SHA-512" hashValue="X7rAoF4xXfN2+6jl0h5U20Kjya5WtjZh1HpiLLGceTi85PjXA/Aka9VfQ+sDALi23OMpkr7zjYO+hydkT4emCg==" saltValue="1D2Z4FdUtxAlcVqjOGcFpw==" spinCount="100000" sheet="1" objects="1" scenarios="1"/>
  <mergeCells count="1">
    <mergeCell ref="A17:H26"/>
  </mergeCells>
  <hyperlinks>
    <hyperlink ref="E15" r:id="rId1" display="https://www.nctreasurer.com/" xr:uid="{00000000-0004-0000-0E00-000000000000}"/>
    <hyperlink ref="E16" r:id="rId2" xr:uid="{00000000-0004-0000-0E00-000001000000}"/>
  </hyperlinks>
  <printOptions horizontalCentered="1"/>
  <pageMargins left="0.17" right="0.17" top="0.17" bottom="0.17" header="0.17" footer="0.17"/>
  <pageSetup scale="88"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C614-DF69-4288-88A5-72C06853B458}">
  <dimension ref="A1:M138"/>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customWidth="1"/>
    <col min="4" max="4" width="18" style="1" customWidth="1"/>
    <col min="5" max="5" width="21.140625" style="1" customWidth="1"/>
    <col min="6" max="6" width="17.5703125" style="1" customWidth="1"/>
    <col min="7" max="7" width="15.85546875" style="161" customWidth="1"/>
    <col min="8" max="8" width="9.5703125" style="1" customWidth="1"/>
    <col min="9" max="12" width="9.140625" style="1"/>
    <col min="13" max="13" width="12.85546875" style="1" customWidth="1"/>
    <col min="14" max="16384" width="9.140625" style="1"/>
  </cols>
  <sheetData>
    <row r="1" spans="2:13" ht="18.75" customHeight="1" x14ac:dyDescent="0.25">
      <c r="C1" s="2"/>
      <c r="D1" s="3"/>
      <c r="E1" s="3" t="s">
        <v>113</v>
      </c>
    </row>
    <row r="2" spans="2:13" ht="18" customHeight="1" x14ac:dyDescent="0.3">
      <c r="C2" s="2"/>
      <c r="D2" s="76"/>
      <c r="E2" s="76" t="s">
        <v>147</v>
      </c>
    </row>
    <row r="3" spans="2:13" ht="12.75" x14ac:dyDescent="0.2">
      <c r="B3" s="5"/>
      <c r="D3" s="73"/>
      <c r="E3" s="73" t="s">
        <v>309</v>
      </c>
      <c r="F3" s="4"/>
      <c r="G3" s="4"/>
    </row>
    <row r="4" spans="2:13" ht="12.75" x14ac:dyDescent="0.2">
      <c r="D4" s="69"/>
      <c r="E4" s="69" t="s">
        <v>315</v>
      </c>
      <c r="F4" s="4"/>
      <c r="G4" s="4"/>
    </row>
    <row r="5" spans="2:13" ht="12.75" customHeight="1" x14ac:dyDescent="0.2">
      <c r="D5" s="69"/>
      <c r="E5" s="69" t="s">
        <v>311</v>
      </c>
      <c r="F5" s="162"/>
      <c r="G5" s="162"/>
    </row>
    <row r="6" spans="2:13" ht="12.75" x14ac:dyDescent="0.2">
      <c r="D6" s="4"/>
      <c r="E6" s="69" t="s">
        <v>312</v>
      </c>
      <c r="F6" s="4"/>
      <c r="G6" s="4"/>
    </row>
    <row r="7" spans="2:13" ht="12.75" x14ac:dyDescent="0.2">
      <c r="D7" s="69"/>
      <c r="E7" s="69" t="s">
        <v>326</v>
      </c>
      <c r="F7" s="69"/>
      <c r="G7" s="4"/>
    </row>
    <row r="8" spans="2:13" ht="12.75" x14ac:dyDescent="0.2">
      <c r="D8" s="69"/>
      <c r="E8" s="69" t="s">
        <v>319</v>
      </c>
      <c r="F8" s="69"/>
      <c r="G8" s="4"/>
    </row>
    <row r="9" spans="2:13" ht="12.75" x14ac:dyDescent="0.2">
      <c r="D9" s="4"/>
      <c r="E9" s="4" t="s">
        <v>282</v>
      </c>
      <c r="F9" s="4"/>
      <c r="G9" s="4"/>
    </row>
    <row r="10" spans="2:13" ht="12.75" x14ac:dyDescent="0.2">
      <c r="D10" s="4"/>
      <c r="E10" s="4" t="s">
        <v>283</v>
      </c>
      <c r="F10" s="4"/>
      <c r="G10" s="4"/>
    </row>
    <row r="11" spans="2:13" s="163" customFormat="1" ht="12.75" x14ac:dyDescent="0.2">
      <c r="C11" s="1"/>
      <c r="D11" s="4"/>
      <c r="E11" s="4" t="s">
        <v>285</v>
      </c>
      <c r="G11" s="164"/>
      <c r="H11" s="164"/>
    </row>
    <row r="12" spans="2:13" ht="12.75" x14ac:dyDescent="0.2">
      <c r="D12" s="4"/>
      <c r="E12" s="69" t="s">
        <v>365</v>
      </c>
      <c r="F12" s="184"/>
      <c r="G12" s="4"/>
    </row>
    <row r="13" spans="2:13" ht="12.75" x14ac:dyDescent="0.2">
      <c r="D13" s="4"/>
      <c r="E13" s="69" t="s">
        <v>344</v>
      </c>
      <c r="F13" s="184"/>
      <c r="G13" s="4"/>
    </row>
    <row r="14" spans="2:13" ht="12.75" x14ac:dyDescent="0.2">
      <c r="D14" s="4"/>
      <c r="E14" s="69" t="s">
        <v>366</v>
      </c>
      <c r="F14" s="184"/>
      <c r="G14" s="4"/>
    </row>
    <row r="15" spans="2:13" ht="12.75" x14ac:dyDescent="0.2">
      <c r="D15" s="4"/>
      <c r="E15" s="145" t="s">
        <v>287</v>
      </c>
      <c r="F15" s="4"/>
      <c r="G15" s="4"/>
      <c r="M15" s="26"/>
    </row>
    <row r="16" spans="2:13" ht="12.75" x14ac:dyDescent="0.2">
      <c r="D16" s="4"/>
      <c r="E16" s="145" t="s">
        <v>313</v>
      </c>
      <c r="F16" s="4"/>
      <c r="G16" s="4"/>
      <c r="M16" s="26"/>
    </row>
    <row r="17" spans="1:8" ht="11.25" customHeight="1" x14ac:dyDescent="0.2">
      <c r="A17" s="204" t="s">
        <v>314</v>
      </c>
      <c r="B17" s="204"/>
      <c r="C17" s="204"/>
      <c r="D17" s="204"/>
      <c r="E17" s="204"/>
      <c r="F17" s="204"/>
      <c r="G17" s="204"/>
      <c r="H17" s="204"/>
    </row>
    <row r="18" spans="1:8" ht="11.25" customHeight="1" x14ac:dyDescent="0.2">
      <c r="A18" s="204"/>
      <c r="B18" s="204"/>
      <c r="C18" s="204"/>
      <c r="D18" s="204"/>
      <c r="E18" s="204"/>
      <c r="F18" s="204"/>
      <c r="G18" s="204"/>
      <c r="H18" s="204"/>
    </row>
    <row r="19" spans="1:8" ht="11.25" customHeight="1" x14ac:dyDescent="0.2">
      <c r="A19" s="204"/>
      <c r="B19" s="204"/>
      <c r="C19" s="204"/>
      <c r="D19" s="204"/>
      <c r="E19" s="204"/>
      <c r="F19" s="204"/>
      <c r="G19" s="204"/>
      <c r="H19" s="204"/>
    </row>
    <row r="20" spans="1:8" ht="11.25" customHeight="1" x14ac:dyDescent="0.2">
      <c r="A20" s="204"/>
      <c r="B20" s="204"/>
      <c r="C20" s="204"/>
      <c r="D20" s="204"/>
      <c r="E20" s="204"/>
      <c r="F20" s="204"/>
      <c r="G20" s="204"/>
      <c r="H20" s="204"/>
    </row>
    <row r="21" spans="1:8" ht="11.25" customHeight="1" x14ac:dyDescent="0.2">
      <c r="A21" s="204"/>
      <c r="B21" s="204"/>
      <c r="C21" s="204"/>
      <c r="D21" s="204"/>
      <c r="E21" s="204"/>
      <c r="F21" s="204"/>
      <c r="G21" s="204"/>
      <c r="H21" s="204"/>
    </row>
    <row r="22" spans="1:8" ht="11.25" customHeight="1" x14ac:dyDescent="0.2">
      <c r="A22" s="204"/>
      <c r="B22" s="204"/>
      <c r="C22" s="204"/>
      <c r="D22" s="204"/>
      <c r="E22" s="204"/>
      <c r="F22" s="204"/>
      <c r="G22" s="204"/>
      <c r="H22" s="204"/>
    </row>
    <row r="23" spans="1:8" ht="11.25" customHeight="1" x14ac:dyDescent="0.2">
      <c r="A23" s="204"/>
      <c r="B23" s="204"/>
      <c r="C23" s="204"/>
      <c r="D23" s="204"/>
      <c r="E23" s="204"/>
      <c r="F23" s="204"/>
      <c r="G23" s="204"/>
      <c r="H23" s="204"/>
    </row>
    <row r="24" spans="1:8" ht="11.25" customHeight="1" x14ac:dyDescent="0.2">
      <c r="A24" s="204"/>
      <c r="B24" s="204"/>
      <c r="C24" s="204"/>
      <c r="D24" s="204"/>
      <c r="E24" s="204"/>
      <c r="F24" s="204"/>
      <c r="G24" s="204"/>
      <c r="H24" s="204"/>
    </row>
    <row r="25" spans="1:8" ht="11.25" customHeight="1" x14ac:dyDescent="0.2">
      <c r="A25" s="204"/>
      <c r="B25" s="204"/>
      <c r="C25" s="204"/>
      <c r="D25" s="204"/>
      <c r="E25" s="204"/>
      <c r="F25" s="204"/>
      <c r="G25" s="204"/>
      <c r="H25" s="204"/>
    </row>
    <row r="26" spans="1:8" ht="11.25" customHeight="1" x14ac:dyDescent="0.2">
      <c r="A26" s="204"/>
      <c r="B26" s="204"/>
      <c r="C26" s="204"/>
      <c r="D26" s="204"/>
      <c r="E26" s="204"/>
      <c r="F26" s="204"/>
      <c r="G26" s="204"/>
      <c r="H26" s="204"/>
    </row>
    <row r="28" spans="1:8" x14ac:dyDescent="0.2">
      <c r="C28" s="77" t="s">
        <v>284</v>
      </c>
      <c r="D28" s="143">
        <v>44152</v>
      </c>
      <c r="E28" s="143">
        <v>44224</v>
      </c>
      <c r="F28" s="143">
        <v>44293</v>
      </c>
      <c r="G28" s="143">
        <v>44386</v>
      </c>
      <c r="H28" s="78"/>
    </row>
    <row r="29" spans="1:8" s="13" customFormat="1" ht="33.75" customHeight="1" x14ac:dyDescent="0.2">
      <c r="A29" s="40" t="s">
        <v>115</v>
      </c>
      <c r="B29" s="144" t="s">
        <v>281</v>
      </c>
      <c r="C29" s="77" t="s">
        <v>280</v>
      </c>
      <c r="D29" s="77" t="s">
        <v>143</v>
      </c>
      <c r="E29" s="77" t="s">
        <v>144</v>
      </c>
      <c r="F29" s="77" t="s">
        <v>145</v>
      </c>
      <c r="G29" s="77" t="s">
        <v>146</v>
      </c>
      <c r="H29" s="78" t="s">
        <v>0</v>
      </c>
    </row>
    <row r="30" spans="1:8" x14ac:dyDescent="0.2">
      <c r="A30" s="41" t="s">
        <v>116</v>
      </c>
      <c r="B30" s="14" t="s">
        <v>2</v>
      </c>
      <c r="C30" s="142" t="s">
        <v>180</v>
      </c>
      <c r="D30" s="165">
        <v>268855.62759639864</v>
      </c>
      <c r="E30" s="165">
        <v>750107.00604748423</v>
      </c>
      <c r="F30" s="165">
        <v>414205.47792540415</v>
      </c>
      <c r="G30" s="165">
        <v>521578.85932434007</v>
      </c>
      <c r="H30" s="166">
        <f>SUM(D30:G30)</f>
        <v>1954746.970893627</v>
      </c>
    </row>
    <row r="31" spans="1:8" x14ac:dyDescent="0.2">
      <c r="A31" s="41" t="s">
        <v>117</v>
      </c>
      <c r="B31" s="14" t="s">
        <v>3</v>
      </c>
      <c r="C31" s="142" t="s">
        <v>181</v>
      </c>
      <c r="D31" s="167">
        <v>41617.792767596286</v>
      </c>
      <c r="E31" s="167">
        <v>95151.047138251437</v>
      </c>
      <c r="F31" s="167">
        <v>57786.163101293263</v>
      </c>
      <c r="G31" s="167">
        <v>69730.121698496194</v>
      </c>
      <c r="H31" s="168">
        <f t="shared" ref="H31:H94" si="0">SUM(D31:G31)</f>
        <v>264285.12470563722</v>
      </c>
    </row>
    <row r="32" spans="1:8" x14ac:dyDescent="0.2">
      <c r="A32" s="41" t="s">
        <v>118</v>
      </c>
      <c r="B32" s="14" t="s">
        <v>4</v>
      </c>
      <c r="C32" s="142" t="s">
        <v>182</v>
      </c>
      <c r="D32" s="167">
        <v>26951.876352074079</v>
      </c>
      <c r="E32" s="167">
        <v>44167.166049307329</v>
      </c>
      <c r="F32" s="167">
        <v>32151.320744143806</v>
      </c>
      <c r="G32" s="167">
        <v>35992.2736210031</v>
      </c>
      <c r="H32" s="168">
        <f t="shared" si="0"/>
        <v>139262.6367665283</v>
      </c>
    </row>
    <row r="33" spans="1:8" x14ac:dyDescent="0.2">
      <c r="A33" s="41" t="s">
        <v>119</v>
      </c>
      <c r="B33" s="14" t="s">
        <v>5</v>
      </c>
      <c r="C33" s="142" t="s">
        <v>183</v>
      </c>
      <c r="D33" s="167">
        <v>47014.710242664944</v>
      </c>
      <c r="E33" s="167">
        <v>113912.62950377777</v>
      </c>
      <c r="F33" s="167">
        <v>67219.540789270744</v>
      </c>
      <c r="G33" s="167">
        <v>82145.328270103433</v>
      </c>
      <c r="H33" s="168">
        <f t="shared" si="0"/>
        <v>310292.20880581689</v>
      </c>
    </row>
    <row r="34" spans="1:8" x14ac:dyDescent="0.2">
      <c r="A34" s="41" t="s">
        <v>120</v>
      </c>
      <c r="B34" s="14" t="s">
        <v>6</v>
      </c>
      <c r="C34" s="142" t="s">
        <v>184</v>
      </c>
      <c r="D34" s="167">
        <v>44507.116806440303</v>
      </c>
      <c r="E34" s="167">
        <v>105195.353204795</v>
      </c>
      <c r="F34" s="167">
        <v>62836.469141227906</v>
      </c>
      <c r="G34" s="167">
        <v>76376.796390164076</v>
      </c>
      <c r="H34" s="168">
        <f t="shared" si="0"/>
        <v>288915.73554262728</v>
      </c>
    </row>
    <row r="35" spans="1:8" x14ac:dyDescent="0.2">
      <c r="A35" s="41" t="s">
        <v>121</v>
      </c>
      <c r="B35" s="14" t="s">
        <v>7</v>
      </c>
      <c r="C35" s="142" t="s">
        <v>185</v>
      </c>
      <c r="D35" s="167">
        <v>28376.873280767999</v>
      </c>
      <c r="E35" s="167">
        <v>49120.956314179391</v>
      </c>
      <c r="F35" s="167">
        <v>34642.100767124735</v>
      </c>
      <c r="G35" s="167">
        <v>39270.372890700724</v>
      </c>
      <c r="H35" s="168">
        <f t="shared" si="0"/>
        <v>151410.30325277286</v>
      </c>
    </row>
    <row r="36" spans="1:8" x14ac:dyDescent="0.2">
      <c r="A36" s="41" t="s">
        <v>122</v>
      </c>
      <c r="B36" s="14" t="s">
        <v>8</v>
      </c>
      <c r="C36" s="142" t="s">
        <v>186</v>
      </c>
      <c r="D36" s="167">
        <v>117665.6522942186</v>
      </c>
      <c r="E36" s="167">
        <v>328287.15679940535</v>
      </c>
      <c r="F36" s="167">
        <v>181278.56963157735</v>
      </c>
      <c r="G36" s="167">
        <v>228270.94024429179</v>
      </c>
      <c r="H36" s="168">
        <f t="shared" si="0"/>
        <v>855502.31896949315</v>
      </c>
    </row>
    <row r="37" spans="1:8" x14ac:dyDescent="0.2">
      <c r="A37" s="41" t="s">
        <v>123</v>
      </c>
      <c r="B37" s="14" t="s">
        <v>9</v>
      </c>
      <c r="C37" s="142" t="s">
        <v>187</v>
      </c>
      <c r="D37" s="167">
        <v>37862.905376009352</v>
      </c>
      <c r="E37" s="167">
        <v>82097.738579065335</v>
      </c>
      <c r="F37" s="167">
        <v>51222.921935517676</v>
      </c>
      <c r="G37" s="167">
        <v>61092.282999826399</v>
      </c>
      <c r="H37" s="168">
        <f t="shared" si="0"/>
        <v>232275.84889041874</v>
      </c>
    </row>
    <row r="38" spans="1:8" x14ac:dyDescent="0.2">
      <c r="A38" s="41" t="s">
        <v>124</v>
      </c>
      <c r="B38" s="20" t="s">
        <v>10</v>
      </c>
      <c r="C38" s="142" t="s">
        <v>188</v>
      </c>
      <c r="D38" s="167">
        <v>40472.499349732621</v>
      </c>
      <c r="E38" s="167">
        <v>91169.604603469852</v>
      </c>
      <c r="F38" s="167">
        <v>55784.282319500286</v>
      </c>
      <c r="G38" s="167">
        <v>67095.459517062962</v>
      </c>
      <c r="H38" s="168">
        <f t="shared" si="0"/>
        <v>254521.84578976574</v>
      </c>
    </row>
    <row r="39" spans="1:8" x14ac:dyDescent="0.2">
      <c r="A39" s="41">
        <v>10</v>
      </c>
      <c r="B39" s="14" t="s">
        <v>11</v>
      </c>
      <c r="C39" s="142" t="s">
        <v>189</v>
      </c>
      <c r="D39" s="167">
        <v>151808.19855464238</v>
      </c>
      <c r="E39" s="167">
        <v>423544.93540177186</v>
      </c>
      <c r="F39" s="167">
        <v>233879.43159036673</v>
      </c>
      <c r="G39" s="167">
        <v>294507.39774704899</v>
      </c>
      <c r="H39" s="168">
        <f t="shared" si="0"/>
        <v>1103739.9632938299</v>
      </c>
    </row>
    <row r="40" spans="1:8" x14ac:dyDescent="0.2">
      <c r="A40" s="41">
        <v>11</v>
      </c>
      <c r="B40" s="14" t="s">
        <v>12</v>
      </c>
      <c r="C40" s="142" t="s">
        <v>190</v>
      </c>
      <c r="D40" s="167">
        <v>330061.23750744236</v>
      </c>
      <c r="E40" s="167">
        <v>920871.01379824127</v>
      </c>
      <c r="F40" s="167">
        <v>508500.44080524467</v>
      </c>
      <c r="G40" s="167">
        <v>640317.71195377759</v>
      </c>
      <c r="H40" s="168">
        <f t="shared" si="0"/>
        <v>2399750.4040647056</v>
      </c>
    </row>
    <row r="41" spans="1:8" x14ac:dyDescent="0.2">
      <c r="A41" s="41">
        <v>12</v>
      </c>
      <c r="B41" s="14" t="s">
        <v>13</v>
      </c>
      <c r="C41" s="142" t="s">
        <v>191</v>
      </c>
      <c r="D41" s="167">
        <v>110083.74758213149</v>
      </c>
      <c r="E41" s="167">
        <v>307133.84344905708</v>
      </c>
      <c r="F41" s="167">
        <v>169597.76296792828</v>
      </c>
      <c r="G41" s="167">
        <v>213562.17750386873</v>
      </c>
      <c r="H41" s="168">
        <f t="shared" si="0"/>
        <v>800377.53150298551</v>
      </c>
    </row>
    <row r="42" spans="1:8" x14ac:dyDescent="0.2">
      <c r="A42" s="41">
        <v>13</v>
      </c>
      <c r="B42" s="14" t="s">
        <v>14</v>
      </c>
      <c r="C42" s="142" t="s">
        <v>192</v>
      </c>
      <c r="D42" s="167">
        <v>195087.6427897448</v>
      </c>
      <c r="E42" s="167">
        <v>544294.42306172592</v>
      </c>
      <c r="F42" s="167">
        <v>300556.75003629236</v>
      </c>
      <c r="G42" s="167">
        <v>378469.2807513579</v>
      </c>
      <c r="H42" s="168">
        <f t="shared" si="0"/>
        <v>1418408.096639121</v>
      </c>
    </row>
    <row r="43" spans="1:8" x14ac:dyDescent="0.2">
      <c r="A43" s="41">
        <v>14</v>
      </c>
      <c r="B43" s="14" t="s">
        <v>15</v>
      </c>
      <c r="C43" s="142" t="s">
        <v>193</v>
      </c>
      <c r="D43" s="167">
        <v>92914.168892158399</v>
      </c>
      <c r="E43" s="167">
        <v>259230.69004340642</v>
      </c>
      <c r="F43" s="167">
        <v>143145.88258486387</v>
      </c>
      <c r="G43" s="167">
        <v>180253.24073102287</v>
      </c>
      <c r="H43" s="168">
        <f t="shared" si="0"/>
        <v>675543.98225145158</v>
      </c>
    </row>
    <row r="44" spans="1:8" x14ac:dyDescent="0.2">
      <c r="A44" s="41">
        <v>15</v>
      </c>
      <c r="B44" s="14" t="s">
        <v>16</v>
      </c>
      <c r="C44" s="142" t="s">
        <v>194</v>
      </c>
      <c r="D44" s="167">
        <v>22357.379134604511</v>
      </c>
      <c r="E44" s="167">
        <v>28195.078580498972</v>
      </c>
      <c r="F44" s="167">
        <v>24120.509130112092</v>
      </c>
      <c r="G44" s="167">
        <v>25422.975070290362</v>
      </c>
      <c r="H44" s="168">
        <f t="shared" si="0"/>
        <v>100095.94191550594</v>
      </c>
    </row>
    <row r="45" spans="1:8" x14ac:dyDescent="0.2">
      <c r="A45" s="41">
        <v>16</v>
      </c>
      <c r="B45" s="14" t="s">
        <v>17</v>
      </c>
      <c r="C45" s="142" t="s">
        <v>195</v>
      </c>
      <c r="D45" s="167">
        <v>58350.097314890932</v>
      </c>
      <c r="E45" s="167">
        <v>153318.41978742206</v>
      </c>
      <c r="F45" s="167">
        <v>87032.885719167956</v>
      </c>
      <c r="G45" s="167">
        <v>108221.54172360296</v>
      </c>
      <c r="H45" s="168">
        <f t="shared" si="0"/>
        <v>406922.94454508391</v>
      </c>
    </row>
    <row r="46" spans="1:8" x14ac:dyDescent="0.2">
      <c r="A46" s="41">
        <v>17</v>
      </c>
      <c r="B46" s="14" t="s">
        <v>18</v>
      </c>
      <c r="C46" s="142" t="s">
        <v>196</v>
      </c>
      <c r="D46" s="167">
        <v>31205.915175224993</v>
      </c>
      <c r="E46" s="167">
        <v>58955.700455362392</v>
      </c>
      <c r="F46" s="167">
        <v>39587.038466989172</v>
      </c>
      <c r="G46" s="167">
        <v>45778.373000331427</v>
      </c>
      <c r="H46" s="168">
        <f t="shared" si="0"/>
        <v>175527.02709790799</v>
      </c>
    </row>
    <row r="47" spans="1:8" x14ac:dyDescent="0.2">
      <c r="A47" s="41">
        <v>18</v>
      </c>
      <c r="B47" s="14" t="s">
        <v>19</v>
      </c>
      <c r="C47" s="142" t="s">
        <v>197</v>
      </c>
      <c r="D47" s="167">
        <v>188958.5715196394</v>
      </c>
      <c r="E47" s="167">
        <v>527194.31890005828</v>
      </c>
      <c r="F47" s="167">
        <v>291114.15477405721</v>
      </c>
      <c r="G47" s="167">
        <v>366578.90673616133</v>
      </c>
      <c r="H47" s="168">
        <f t="shared" si="0"/>
        <v>1373845.9519299162</v>
      </c>
    </row>
    <row r="48" spans="1:8" x14ac:dyDescent="0.2">
      <c r="A48" s="41">
        <v>19</v>
      </c>
      <c r="B48" s="14" t="s">
        <v>20</v>
      </c>
      <c r="C48" s="142" t="s">
        <v>198</v>
      </c>
      <c r="D48" s="167">
        <v>81089.302709982614</v>
      </c>
      <c r="E48" s="167">
        <v>226238.92138129612</v>
      </c>
      <c r="F48" s="167">
        <v>124928.08695843541</v>
      </c>
      <c r="G48" s="167">
        <v>157312.83651627827</v>
      </c>
      <c r="H48" s="168">
        <f t="shared" si="0"/>
        <v>589569.14756599243</v>
      </c>
    </row>
    <row r="49" spans="1:8" x14ac:dyDescent="0.2">
      <c r="A49" s="41">
        <v>20</v>
      </c>
      <c r="B49" s="14" t="s">
        <v>21</v>
      </c>
      <c r="C49" s="142" t="s">
        <v>199</v>
      </c>
      <c r="D49" s="167">
        <v>52885.976033116909</v>
      </c>
      <c r="E49" s="167">
        <v>134323.21336508842</v>
      </c>
      <c r="F49" s="167">
        <v>77482.041182077024</v>
      </c>
      <c r="G49" s="167">
        <v>95651.737801471128</v>
      </c>
      <c r="H49" s="168">
        <f t="shared" si="0"/>
        <v>360342.96838175348</v>
      </c>
    </row>
    <row r="50" spans="1:8" x14ac:dyDescent="0.2">
      <c r="A50" s="41">
        <v>21</v>
      </c>
      <c r="B50" s="14" t="s">
        <v>22</v>
      </c>
      <c r="C50" s="142" t="s">
        <v>200</v>
      </c>
      <c r="D50" s="167">
        <v>31360.81597507721</v>
      </c>
      <c r="E50" s="167">
        <v>59494.190089183649</v>
      </c>
      <c r="F50" s="167">
        <v>39857.792606908122</v>
      </c>
      <c r="G50" s="167">
        <v>46134.710750011029</v>
      </c>
      <c r="H50" s="168">
        <f t="shared" si="0"/>
        <v>176847.50942118</v>
      </c>
    </row>
    <row r="51" spans="1:8" x14ac:dyDescent="0.2">
      <c r="A51" s="41">
        <v>22</v>
      </c>
      <c r="B51" s="14" t="s">
        <v>23</v>
      </c>
      <c r="C51" s="142" t="s">
        <v>201</v>
      </c>
      <c r="D51" s="167">
        <v>35761.801998228329</v>
      </c>
      <c r="E51" s="167">
        <v>74793.564619980898</v>
      </c>
      <c r="F51" s="167">
        <v>47550.362216816124</v>
      </c>
      <c r="G51" s="167">
        <v>56258.851215116498</v>
      </c>
      <c r="H51" s="168">
        <f t="shared" si="0"/>
        <v>214364.58005014184</v>
      </c>
    </row>
    <row r="52" spans="1:8" x14ac:dyDescent="0.2">
      <c r="A52" s="41">
        <v>23</v>
      </c>
      <c r="B52" s="14" t="s">
        <v>24</v>
      </c>
      <c r="C52" s="142" t="s">
        <v>202</v>
      </c>
      <c r="D52" s="167">
        <v>96321.808994628082</v>
      </c>
      <c r="E52" s="167">
        <v>268737.93092721584</v>
      </c>
      <c r="F52" s="167">
        <v>148395.75338075595</v>
      </c>
      <c r="G52" s="167">
        <v>186864.01102851008</v>
      </c>
      <c r="H52" s="168">
        <f t="shared" si="0"/>
        <v>700319.50433110993</v>
      </c>
    </row>
    <row r="53" spans="1:8" x14ac:dyDescent="0.2">
      <c r="A53" s="41">
        <v>24</v>
      </c>
      <c r="B53" s="14" t="s">
        <v>25</v>
      </c>
      <c r="C53" s="142" t="s">
        <v>203</v>
      </c>
      <c r="D53" s="167">
        <v>72532.467346714111</v>
      </c>
      <c r="E53" s="167">
        <v>202365.64036533464</v>
      </c>
      <c r="F53" s="167">
        <v>111745.30519194523</v>
      </c>
      <c r="G53" s="167">
        <v>140712.75843775301</v>
      </c>
      <c r="H53" s="168">
        <f t="shared" si="0"/>
        <v>527356.17134174705</v>
      </c>
    </row>
    <row r="54" spans="1:8" x14ac:dyDescent="0.2">
      <c r="A54" s="41">
        <v>25</v>
      </c>
      <c r="B54" s="14" t="s">
        <v>26</v>
      </c>
      <c r="C54" s="142" t="s">
        <v>204</v>
      </c>
      <c r="D54" s="167">
        <v>139275.91630325484</v>
      </c>
      <c r="E54" s="167">
        <v>388579.92378872586</v>
      </c>
      <c r="F54" s="167">
        <v>214571.90878656268</v>
      </c>
      <c r="G54" s="167">
        <v>270194.84407284867</v>
      </c>
      <c r="H54" s="168">
        <f t="shared" si="0"/>
        <v>1012622.5929513922</v>
      </c>
    </row>
    <row r="55" spans="1:8" x14ac:dyDescent="0.2">
      <c r="A55" s="41">
        <v>26</v>
      </c>
      <c r="B55" s="20" t="s">
        <v>27</v>
      </c>
      <c r="C55" s="142" t="s">
        <v>205</v>
      </c>
      <c r="D55" s="167">
        <v>652937.37174120476</v>
      </c>
      <c r="E55" s="167">
        <v>1821695.11777979</v>
      </c>
      <c r="F55" s="167">
        <v>1005931.1938146738</v>
      </c>
      <c r="G55" s="167">
        <v>1266696.1014026047</v>
      </c>
      <c r="H55" s="168">
        <f t="shared" si="0"/>
        <v>4747259.7847382734</v>
      </c>
    </row>
    <row r="56" spans="1:8" x14ac:dyDescent="0.2">
      <c r="A56" s="41">
        <v>27</v>
      </c>
      <c r="B56" s="14" t="s">
        <v>28</v>
      </c>
      <c r="C56" s="142" t="s">
        <v>206</v>
      </c>
      <c r="D56" s="167">
        <v>28637.581769649285</v>
      </c>
      <c r="E56" s="167">
        <v>50027.270670501093</v>
      </c>
      <c r="F56" s="167">
        <v>35097.7982376605</v>
      </c>
      <c r="G56" s="167">
        <v>39870.113346133861</v>
      </c>
      <c r="H56" s="168">
        <f t="shared" si="0"/>
        <v>153632.76402394474</v>
      </c>
    </row>
    <row r="57" spans="1:8" x14ac:dyDescent="0.2">
      <c r="A57" s="41">
        <v>28</v>
      </c>
      <c r="B57" s="14" t="s">
        <v>29</v>
      </c>
      <c r="C57" s="142" t="s">
        <v>207</v>
      </c>
      <c r="D57" s="167">
        <v>35421.510577083478</v>
      </c>
      <c r="E57" s="167">
        <v>73610.592014677168</v>
      </c>
      <c r="F57" s="167">
        <v>46955.560181308407</v>
      </c>
      <c r="G57" s="167">
        <v>55476.036153078625</v>
      </c>
      <c r="H57" s="168">
        <f t="shared" si="0"/>
        <v>211463.69892614768</v>
      </c>
    </row>
    <row r="58" spans="1:8" x14ac:dyDescent="0.2">
      <c r="A58" s="41">
        <v>29</v>
      </c>
      <c r="B58" s="14" t="s">
        <v>30</v>
      </c>
      <c r="C58" s="142" t="s">
        <v>208</v>
      </c>
      <c r="D58" s="167">
        <v>205734.86768485725</v>
      </c>
      <c r="E58" s="167">
        <v>574000.20631351729</v>
      </c>
      <c r="F58" s="167">
        <v>316960.1321678696</v>
      </c>
      <c r="G58" s="167">
        <v>399124.87274035288</v>
      </c>
      <c r="H58" s="168">
        <f t="shared" si="0"/>
        <v>1495820.0789065971</v>
      </c>
    </row>
    <row r="59" spans="1:8" x14ac:dyDescent="0.2">
      <c r="A59" s="41">
        <v>30</v>
      </c>
      <c r="B59" s="14" t="s">
        <v>31</v>
      </c>
      <c r="C59" s="142" t="s">
        <v>209</v>
      </c>
      <c r="D59" s="167">
        <v>51645.254755404923</v>
      </c>
      <c r="E59" s="167">
        <v>130010.03004294424</v>
      </c>
      <c r="F59" s="167">
        <v>75313.360176255577</v>
      </c>
      <c r="G59" s="167">
        <v>92797.550937999229</v>
      </c>
      <c r="H59" s="168">
        <f t="shared" si="0"/>
        <v>349766.19591260399</v>
      </c>
    </row>
    <row r="60" spans="1:8" x14ac:dyDescent="0.2">
      <c r="A60" s="41">
        <v>31</v>
      </c>
      <c r="B60" s="14" t="s">
        <v>32</v>
      </c>
      <c r="C60" s="142" t="s">
        <v>210</v>
      </c>
      <c r="D60" s="167">
        <v>90761.967641204392</v>
      </c>
      <c r="E60" s="167">
        <v>253226.02560680744</v>
      </c>
      <c r="F60" s="167">
        <v>139830.14191874245</v>
      </c>
      <c r="G60" s="167">
        <v>176077.9659056665</v>
      </c>
      <c r="H60" s="168">
        <f t="shared" si="0"/>
        <v>659896.10107242072</v>
      </c>
    </row>
    <row r="61" spans="1:8" x14ac:dyDescent="0.2">
      <c r="A61" s="41">
        <v>32</v>
      </c>
      <c r="B61" s="14" t="s">
        <v>33</v>
      </c>
      <c r="C61" s="142" t="s">
        <v>211</v>
      </c>
      <c r="D61" s="167">
        <v>734666.00014661427</v>
      </c>
      <c r="E61" s="167">
        <v>2049718.2458034924</v>
      </c>
      <c r="F61" s="167">
        <v>1131844.3889051985</v>
      </c>
      <c r="G61" s="167">
        <v>1425249.4837371397</v>
      </c>
      <c r="H61" s="168">
        <f t="shared" si="0"/>
        <v>5341478.1185924448</v>
      </c>
    </row>
    <row r="62" spans="1:8" x14ac:dyDescent="0.2">
      <c r="A62" s="41">
        <v>33</v>
      </c>
      <c r="B62" s="14" t="s">
        <v>34</v>
      </c>
      <c r="C62" s="142" t="s">
        <v>212</v>
      </c>
      <c r="D62" s="167">
        <v>94256.00537773488</v>
      </c>
      <c r="E62" s="167">
        <v>262974.18260175874</v>
      </c>
      <c r="F62" s="167">
        <v>145213.07876051177</v>
      </c>
      <c r="G62" s="167">
        <v>182856.27731157769</v>
      </c>
      <c r="H62" s="168">
        <f t="shared" si="0"/>
        <v>685299.54405158316</v>
      </c>
    </row>
    <row r="63" spans="1:8" x14ac:dyDescent="0.2">
      <c r="A63" s="41">
        <v>34</v>
      </c>
      <c r="B63" s="14" t="s">
        <v>35</v>
      </c>
      <c r="C63" s="142" t="s">
        <v>213</v>
      </c>
      <c r="D63" s="167">
        <v>558650.68632784928</v>
      </c>
      <c r="E63" s="167">
        <v>1558635.3295770863</v>
      </c>
      <c r="F63" s="167">
        <v>860670.84613577335</v>
      </c>
      <c r="G63" s="167">
        <v>1083780.3005715334</v>
      </c>
      <c r="H63" s="168">
        <f t="shared" si="0"/>
        <v>4061737.1626122422</v>
      </c>
    </row>
    <row r="64" spans="1:8" x14ac:dyDescent="0.2">
      <c r="A64" s="41">
        <v>35</v>
      </c>
      <c r="B64" s="14" t="s">
        <v>36</v>
      </c>
      <c r="C64" s="142" t="s">
        <v>214</v>
      </c>
      <c r="D64" s="167">
        <v>104098.45158962108</v>
      </c>
      <c r="E64" s="167">
        <v>290434.49863327481</v>
      </c>
      <c r="F64" s="167">
        <v>160376.55854458414</v>
      </c>
      <c r="G64" s="167">
        <v>201950.53078333975</v>
      </c>
      <c r="H64" s="168">
        <f t="shared" si="0"/>
        <v>756860.03955081978</v>
      </c>
    </row>
    <row r="65" spans="1:8" x14ac:dyDescent="0.2">
      <c r="A65" s="41">
        <v>36</v>
      </c>
      <c r="B65" s="14" t="s">
        <v>37</v>
      </c>
      <c r="C65" s="142" t="s">
        <v>215</v>
      </c>
      <c r="D65" s="167">
        <v>279094.67396383698</v>
      </c>
      <c r="E65" s="167">
        <v>778674.26405846211</v>
      </c>
      <c r="F65" s="167">
        <v>429980.09871085448</v>
      </c>
      <c r="G65" s="167">
        <v>541442.7402081117</v>
      </c>
      <c r="H65" s="168">
        <f t="shared" si="0"/>
        <v>2029191.7769412654</v>
      </c>
    </row>
    <row r="66" spans="1:8" x14ac:dyDescent="0.2">
      <c r="A66" s="41">
        <v>37</v>
      </c>
      <c r="B66" s="14" t="s">
        <v>38</v>
      </c>
      <c r="C66" s="142" t="s">
        <v>216</v>
      </c>
      <c r="D66" s="167">
        <v>24299.118619380224</v>
      </c>
      <c r="E66" s="167">
        <v>34945.247625014665</v>
      </c>
      <c r="F66" s="167">
        <v>27514.513581016745</v>
      </c>
      <c r="G66" s="167">
        <v>29889.802092030219</v>
      </c>
      <c r="H66" s="168">
        <f t="shared" si="0"/>
        <v>116648.68191744185</v>
      </c>
    </row>
    <row r="67" spans="1:8" x14ac:dyDescent="0.2">
      <c r="A67" s="41">
        <v>38</v>
      </c>
      <c r="B67" s="14" t="s">
        <v>39</v>
      </c>
      <c r="C67" s="142" t="s">
        <v>217</v>
      </c>
      <c r="D67" s="167">
        <v>28737.133564345058</v>
      </c>
      <c r="E67" s="167">
        <v>50373.347705113702</v>
      </c>
      <c r="F67" s="167">
        <v>35271.806768126175</v>
      </c>
      <c r="G67" s="167">
        <v>40099.124833048721</v>
      </c>
      <c r="H67" s="168">
        <f t="shared" si="0"/>
        <v>154481.41287063365</v>
      </c>
    </row>
    <row r="68" spans="1:8" x14ac:dyDescent="0.2">
      <c r="A68" s="41">
        <v>39</v>
      </c>
      <c r="B68" s="20" t="s">
        <v>40</v>
      </c>
      <c r="C68" s="42" t="s">
        <v>218</v>
      </c>
      <c r="D68" s="167">
        <v>64590.563056004168</v>
      </c>
      <c r="E68" s="167">
        <v>175012.47246508539</v>
      </c>
      <c r="F68" s="167">
        <v>97940.717932047322</v>
      </c>
      <c r="G68" s="167">
        <v>122577.26823542503</v>
      </c>
      <c r="H68" s="168">
        <f t="shared" si="0"/>
        <v>460121.02168856189</v>
      </c>
    </row>
    <row r="69" spans="1:8" x14ac:dyDescent="0.2">
      <c r="A69" s="41">
        <v>40</v>
      </c>
      <c r="B69" s="14" t="s">
        <v>41</v>
      </c>
      <c r="C69" s="42" t="s">
        <v>219</v>
      </c>
      <c r="D69" s="167">
        <v>42909.755600954493</v>
      </c>
      <c r="E69" s="167">
        <v>99642.364121181658</v>
      </c>
      <c r="F69" s="167">
        <v>60044.410225174368</v>
      </c>
      <c r="G69" s="167">
        <v>72702.185943146716</v>
      </c>
      <c r="H69" s="168">
        <f t="shared" si="0"/>
        <v>275298.71589045721</v>
      </c>
    </row>
    <row r="70" spans="1:8" x14ac:dyDescent="0.2">
      <c r="A70" s="41">
        <v>41</v>
      </c>
      <c r="B70" s="14" t="s">
        <v>42</v>
      </c>
      <c r="C70" s="142" t="s">
        <v>220</v>
      </c>
      <c r="D70" s="167">
        <v>1015820.5353685445</v>
      </c>
      <c r="E70" s="167">
        <v>2834139.3149865647</v>
      </c>
      <c r="F70" s="167">
        <v>1564997.8973504009</v>
      </c>
      <c r="G70" s="167">
        <v>1970688.238346728</v>
      </c>
      <c r="H70" s="168">
        <f t="shared" si="0"/>
        <v>7385645.9860522375</v>
      </c>
    </row>
    <row r="71" spans="1:8" x14ac:dyDescent="0.2">
      <c r="A71" s="41">
        <v>42</v>
      </c>
      <c r="B71" s="14" t="s">
        <v>43</v>
      </c>
      <c r="C71" s="142" t="s">
        <v>221</v>
      </c>
      <c r="D71" s="167">
        <v>63899.765209559126</v>
      </c>
      <c r="E71" s="167">
        <v>172611.01630907072</v>
      </c>
      <c r="F71" s="167">
        <v>96733.258855331558</v>
      </c>
      <c r="G71" s="167">
        <v>120988.1392553256</v>
      </c>
      <c r="H71" s="168">
        <f t="shared" si="0"/>
        <v>454232.17962928698</v>
      </c>
    </row>
    <row r="72" spans="1:8" x14ac:dyDescent="0.2">
      <c r="A72" s="41">
        <v>43</v>
      </c>
      <c r="B72" s="14" t="s">
        <v>44</v>
      </c>
      <c r="C72" s="142" t="s">
        <v>222</v>
      </c>
      <c r="D72" s="167">
        <v>161156.70661443772</v>
      </c>
      <c r="E72" s="167">
        <v>449627.40893925552</v>
      </c>
      <c r="F72" s="167">
        <v>248282.01219208617</v>
      </c>
      <c r="G72" s="167">
        <v>312643.54159244255</v>
      </c>
      <c r="H72" s="168">
        <f t="shared" si="0"/>
        <v>1171709.6693382221</v>
      </c>
    </row>
    <row r="73" spans="1:8" x14ac:dyDescent="0.2">
      <c r="A73" s="41">
        <v>44</v>
      </c>
      <c r="B73" s="14" t="s">
        <v>45</v>
      </c>
      <c r="C73" s="142" t="s">
        <v>223</v>
      </c>
      <c r="D73" s="167">
        <v>107865.46490914842</v>
      </c>
      <c r="E73" s="167">
        <v>300944.65017491713</v>
      </c>
      <c r="F73" s="167">
        <v>166180.16682304276</v>
      </c>
      <c r="G73" s="167">
        <v>209258.620055659</v>
      </c>
      <c r="H73" s="168">
        <f t="shared" si="0"/>
        <v>784248.90196276724</v>
      </c>
    </row>
    <row r="74" spans="1:8" x14ac:dyDescent="0.2">
      <c r="A74" s="41">
        <v>45</v>
      </c>
      <c r="B74" s="14" t="s">
        <v>46</v>
      </c>
      <c r="C74" s="142" t="s">
        <v>224</v>
      </c>
      <c r="D74" s="167">
        <v>105580.84605825553</v>
      </c>
      <c r="E74" s="167">
        <v>294570.66153012303</v>
      </c>
      <c r="F74" s="167">
        <v>162660.45688649616</v>
      </c>
      <c r="G74" s="167">
        <v>204826.51904404667</v>
      </c>
      <c r="H74" s="168">
        <f t="shared" si="0"/>
        <v>767638.48351892142</v>
      </c>
    </row>
    <row r="75" spans="1:8" x14ac:dyDescent="0.2">
      <c r="A75" s="41">
        <v>46</v>
      </c>
      <c r="B75" s="14" t="s">
        <v>47</v>
      </c>
      <c r="C75" s="142" t="s">
        <v>225</v>
      </c>
      <c r="D75" s="167">
        <v>49427.416861359117</v>
      </c>
      <c r="E75" s="167">
        <v>122300.0458686918</v>
      </c>
      <c r="F75" s="167">
        <v>71436.757911742257</v>
      </c>
      <c r="G75" s="167">
        <v>87695.580095547775</v>
      </c>
      <c r="H75" s="168">
        <f t="shared" si="0"/>
        <v>330859.80073734093</v>
      </c>
    </row>
    <row r="76" spans="1:8" x14ac:dyDescent="0.2">
      <c r="A76" s="41">
        <v>47</v>
      </c>
      <c r="B76" s="14" t="s">
        <v>48</v>
      </c>
      <c r="C76" s="42" t="s">
        <v>226</v>
      </c>
      <c r="D76" s="167">
        <v>77146.311473320457</v>
      </c>
      <c r="E76" s="167">
        <v>215238.34996211572</v>
      </c>
      <c r="F76" s="167">
        <v>118853.53149329126</v>
      </c>
      <c r="G76" s="167">
        <v>149663.64400566719</v>
      </c>
      <c r="H76" s="168">
        <f t="shared" si="0"/>
        <v>560901.83693439467</v>
      </c>
    </row>
    <row r="77" spans="1:8" x14ac:dyDescent="0.2">
      <c r="A77" s="42">
        <v>48</v>
      </c>
      <c r="B77" s="20" t="s">
        <v>49</v>
      </c>
      <c r="C77" s="42" t="s">
        <v>227</v>
      </c>
      <c r="D77" s="167">
        <v>21238.505382236937</v>
      </c>
      <c r="E77" s="167">
        <v>24305.48009050118</v>
      </c>
      <c r="F77" s="167">
        <v>22164.807798749105</v>
      </c>
      <c r="G77" s="167">
        <v>22849.089361019618</v>
      </c>
      <c r="H77" s="168">
        <f t="shared" si="0"/>
        <v>90557.882632506851</v>
      </c>
    </row>
    <row r="78" spans="1:8" x14ac:dyDescent="0.2">
      <c r="A78" s="42">
        <v>49</v>
      </c>
      <c r="B78" s="20" t="s">
        <v>50</v>
      </c>
      <c r="C78" s="42" t="s">
        <v>228</v>
      </c>
      <c r="D78" s="167">
        <v>195947.59437282587</v>
      </c>
      <c r="E78" s="167">
        <v>546693.9263163174</v>
      </c>
      <c r="F78" s="167">
        <v>301881.68440186023</v>
      </c>
      <c r="G78" s="167">
        <v>380137.70892538095</v>
      </c>
      <c r="H78" s="168">
        <f t="shared" si="0"/>
        <v>1424660.9140163846</v>
      </c>
    </row>
    <row r="79" spans="1:8" x14ac:dyDescent="0.2">
      <c r="A79" s="42">
        <v>50</v>
      </c>
      <c r="B79" s="20" t="s">
        <v>51</v>
      </c>
      <c r="C79" s="42" t="s">
        <v>229</v>
      </c>
      <c r="D79" s="167">
        <v>71575.341814704472</v>
      </c>
      <c r="E79" s="167">
        <v>199294.01884627546</v>
      </c>
      <c r="F79" s="167">
        <v>110149.5494367285</v>
      </c>
      <c r="G79" s="167">
        <v>138645.23139158494</v>
      </c>
      <c r="H79" s="168">
        <f t="shared" si="0"/>
        <v>519664.14148929343</v>
      </c>
    </row>
    <row r="80" spans="1:8" x14ac:dyDescent="0.2">
      <c r="A80" s="42">
        <v>51</v>
      </c>
      <c r="B80" s="20" t="s">
        <v>52</v>
      </c>
      <c r="C80" s="42" t="s">
        <v>230</v>
      </c>
      <c r="D80" s="167">
        <v>257853.60790126637</v>
      </c>
      <c r="E80" s="167">
        <v>719411.75197343354</v>
      </c>
      <c r="F80" s="167">
        <v>397255.61309644073</v>
      </c>
      <c r="G80" s="167">
        <v>500235.18024231022</v>
      </c>
      <c r="H80" s="168">
        <f t="shared" si="0"/>
        <v>1874756.1532134509</v>
      </c>
    </row>
    <row r="81" spans="1:8" x14ac:dyDescent="0.2">
      <c r="A81" s="42">
        <v>52</v>
      </c>
      <c r="B81" s="20" t="s">
        <v>53</v>
      </c>
      <c r="C81" s="42" t="s">
        <v>231</v>
      </c>
      <c r="D81" s="167">
        <v>33435.835762047449</v>
      </c>
      <c r="E81" s="167">
        <v>66707.688317233493</v>
      </c>
      <c r="F81" s="167">
        <v>43484.760306700089</v>
      </c>
      <c r="G81" s="167">
        <v>50908.13917733384</v>
      </c>
      <c r="H81" s="168">
        <f t="shared" si="0"/>
        <v>194536.42356331489</v>
      </c>
    </row>
    <row r="82" spans="1:8" x14ac:dyDescent="0.2">
      <c r="A82" s="42">
        <v>53</v>
      </c>
      <c r="B82" s="20" t="s">
        <v>54</v>
      </c>
      <c r="C82" s="42" t="s">
        <v>232</v>
      </c>
      <c r="D82" s="167">
        <v>89866.031190700771</v>
      </c>
      <c r="E82" s="167">
        <v>250726.18981838389</v>
      </c>
      <c r="F82" s="167">
        <v>138449.78809480753</v>
      </c>
      <c r="G82" s="167">
        <v>174339.76148005592</v>
      </c>
      <c r="H82" s="168">
        <f t="shared" si="0"/>
        <v>653381.77058394812</v>
      </c>
    </row>
    <row r="83" spans="1:8" x14ac:dyDescent="0.2">
      <c r="A83" s="42">
        <v>54</v>
      </c>
      <c r="B83" s="20" t="s">
        <v>55</v>
      </c>
      <c r="C83" s="42" t="s">
        <v>233</v>
      </c>
      <c r="D83" s="167">
        <v>78830.44293567921</v>
      </c>
      <c r="E83" s="167">
        <v>219937.1458812574</v>
      </c>
      <c r="F83" s="167">
        <v>121448.166379029</v>
      </c>
      <c r="G83" s="167">
        <v>152930.88936277601</v>
      </c>
      <c r="H83" s="168">
        <f t="shared" si="0"/>
        <v>573146.64455874159</v>
      </c>
    </row>
    <row r="84" spans="1:8" x14ac:dyDescent="0.2">
      <c r="A84" s="42">
        <v>55</v>
      </c>
      <c r="B84" s="20" t="s">
        <v>56</v>
      </c>
      <c r="C84" s="42" t="s">
        <v>234</v>
      </c>
      <c r="D84" s="167">
        <v>72418.876062440308</v>
      </c>
      <c r="E84" s="167">
        <v>202048.76220298363</v>
      </c>
      <c r="F84" s="167">
        <v>111570.31622939886</v>
      </c>
      <c r="G84" s="167">
        <v>140492.41355422535</v>
      </c>
      <c r="H84" s="168">
        <f t="shared" si="0"/>
        <v>526530.36804904812</v>
      </c>
    </row>
    <row r="85" spans="1:8" x14ac:dyDescent="0.2">
      <c r="A85" s="42">
        <v>56</v>
      </c>
      <c r="B85" s="20" t="s">
        <v>57</v>
      </c>
      <c r="C85" s="42" t="s">
        <v>235</v>
      </c>
      <c r="D85" s="167">
        <v>56015.956016780983</v>
      </c>
      <c r="E85" s="167">
        <v>145204.12409556337</v>
      </c>
      <c r="F85" s="167">
        <v>82952.994458296467</v>
      </c>
      <c r="G85" s="167">
        <v>102852.02356490889</v>
      </c>
      <c r="H85" s="168">
        <f t="shared" si="0"/>
        <v>387025.09813554969</v>
      </c>
    </row>
    <row r="86" spans="1:8" x14ac:dyDescent="0.2">
      <c r="A86" s="42">
        <v>57</v>
      </c>
      <c r="B86" s="20" t="s">
        <v>58</v>
      </c>
      <c r="C86" s="42" t="s">
        <v>236</v>
      </c>
      <c r="D86" s="167">
        <v>27747.301514018691</v>
      </c>
      <c r="E86" s="167">
        <v>46932.343534487634</v>
      </c>
      <c r="F86" s="167">
        <v>33541.659953480848</v>
      </c>
      <c r="G86" s="167">
        <v>37822.089945491345</v>
      </c>
      <c r="H86" s="168">
        <f t="shared" si="0"/>
        <v>146043.39494747852</v>
      </c>
    </row>
    <row r="87" spans="1:8" x14ac:dyDescent="0.2">
      <c r="A87" s="42">
        <v>58</v>
      </c>
      <c r="B87" s="20" t="s">
        <v>59</v>
      </c>
      <c r="C87" s="42" t="s">
        <v>237</v>
      </c>
      <c r="D87" s="167">
        <v>45391.667686759865</v>
      </c>
      <c r="E87" s="167">
        <v>108270.36301813355</v>
      </c>
      <c r="F87" s="167">
        <v>64382.592938160953</v>
      </c>
      <c r="G87" s="167">
        <v>78411.639789752051</v>
      </c>
      <c r="H87" s="168">
        <f t="shared" si="0"/>
        <v>296456.26343280642</v>
      </c>
    </row>
    <row r="88" spans="1:8" x14ac:dyDescent="0.2">
      <c r="A88" s="42">
        <v>59</v>
      </c>
      <c r="B88" s="20" t="s">
        <v>60</v>
      </c>
      <c r="C88" s="42" t="s">
        <v>238</v>
      </c>
      <c r="D88" s="167">
        <v>55214.455014964864</v>
      </c>
      <c r="E88" s="167">
        <v>142417.82485510042</v>
      </c>
      <c r="F88" s="167">
        <v>81552.035169526236</v>
      </c>
      <c r="G88" s="167">
        <v>101008.23022345694</v>
      </c>
      <c r="H88" s="168">
        <f t="shared" si="0"/>
        <v>380192.54526304844</v>
      </c>
    </row>
    <row r="89" spans="1:8" x14ac:dyDescent="0.2">
      <c r="A89" s="42">
        <v>60</v>
      </c>
      <c r="B89" s="20" t="s">
        <v>61</v>
      </c>
      <c r="C89" s="42" t="s">
        <v>239</v>
      </c>
      <c r="D89" s="167">
        <v>1904409.8092088008</v>
      </c>
      <c r="E89" s="167">
        <v>5313303.4798152968</v>
      </c>
      <c r="F89" s="167">
        <v>2933980.2312299591</v>
      </c>
      <c r="G89" s="167">
        <v>3694548.3181630392</v>
      </c>
      <c r="H89" s="168">
        <f t="shared" si="0"/>
        <v>13846241.838417096</v>
      </c>
    </row>
    <row r="90" spans="1:8" x14ac:dyDescent="0.2">
      <c r="A90" s="42">
        <v>61</v>
      </c>
      <c r="B90" s="20" t="s">
        <v>62</v>
      </c>
      <c r="C90" s="42" t="s">
        <v>240</v>
      </c>
      <c r="D90" s="167">
        <v>30859.419806777947</v>
      </c>
      <c r="E90" s="167">
        <v>57751.160748312308</v>
      </c>
      <c r="F90" s="167">
        <v>38981.39243056273</v>
      </c>
      <c r="G90" s="167">
        <v>44981.28621972978</v>
      </c>
      <c r="H90" s="168">
        <f t="shared" si="0"/>
        <v>172573.25920538278</v>
      </c>
    </row>
    <row r="91" spans="1:8" x14ac:dyDescent="0.2">
      <c r="A91" s="42">
        <v>62</v>
      </c>
      <c r="B91" s="20" t="s">
        <v>63</v>
      </c>
      <c r="C91" s="42" t="s">
        <v>241</v>
      </c>
      <c r="D91" s="167">
        <v>37656.533100416753</v>
      </c>
      <c r="E91" s="167">
        <v>81380.316001385043</v>
      </c>
      <c r="F91" s="167">
        <v>50862.19979570627</v>
      </c>
      <c r="G91" s="167">
        <v>60617.538954920994</v>
      </c>
      <c r="H91" s="168">
        <f t="shared" si="0"/>
        <v>230516.58785242907</v>
      </c>
    </row>
    <row r="92" spans="1:8" x14ac:dyDescent="0.2">
      <c r="A92" s="42">
        <v>63</v>
      </c>
      <c r="B92" s="20" t="s">
        <v>64</v>
      </c>
      <c r="C92" s="42" t="s">
        <v>242</v>
      </c>
      <c r="D92" s="167">
        <v>95884.495530381959</v>
      </c>
      <c r="E92" s="167">
        <v>267517.93321714236</v>
      </c>
      <c r="F92" s="167">
        <v>147722.04986532277</v>
      </c>
      <c r="G92" s="167">
        <v>186015.68057629257</v>
      </c>
      <c r="H92" s="168">
        <f t="shared" si="0"/>
        <v>697140.15918913973</v>
      </c>
    </row>
    <row r="93" spans="1:8" x14ac:dyDescent="0.2">
      <c r="A93" s="42">
        <v>64</v>
      </c>
      <c r="B93" s="20" t="s">
        <v>65</v>
      </c>
      <c r="C93" s="42" t="s">
        <v>243</v>
      </c>
      <c r="D93" s="167">
        <v>110917.55044368644</v>
      </c>
      <c r="E93" s="167">
        <v>309459.77901611832</v>
      </c>
      <c r="F93" s="167">
        <v>170882.22690834475</v>
      </c>
      <c r="G93" s="167">
        <v>215179.55547063419</v>
      </c>
      <c r="H93" s="168">
        <f t="shared" si="0"/>
        <v>806439.1118387836</v>
      </c>
    </row>
    <row r="94" spans="1:8" x14ac:dyDescent="0.2">
      <c r="A94" s="42">
        <v>65</v>
      </c>
      <c r="B94" s="20" t="s">
        <v>66</v>
      </c>
      <c r="C94" s="42" t="s">
        <v>244</v>
      </c>
      <c r="D94" s="167">
        <v>286746.82384940534</v>
      </c>
      <c r="E94" s="167">
        <v>800023.48547069379</v>
      </c>
      <c r="F94" s="167">
        <v>441769.10385646136</v>
      </c>
      <c r="G94" s="167">
        <v>556287.73843952431</v>
      </c>
      <c r="H94" s="168">
        <f t="shared" si="0"/>
        <v>2084827.1516160849</v>
      </c>
    </row>
    <row r="95" spans="1:8" x14ac:dyDescent="0.2">
      <c r="A95" s="42">
        <v>66</v>
      </c>
      <c r="B95" s="20" t="s">
        <v>67</v>
      </c>
      <c r="C95" s="42" t="s">
        <v>245</v>
      </c>
      <c r="D95" s="167">
        <v>40358.282784166971</v>
      </c>
      <c r="E95" s="167">
        <v>90772.547670087661</v>
      </c>
      <c r="F95" s="167">
        <v>55584.640948999113</v>
      </c>
      <c r="G95" s="167">
        <v>66832.712817313019</v>
      </c>
      <c r="H95" s="168">
        <f t="shared" ref="H95:H129" si="1">SUM(D95:G95)</f>
        <v>253548.18422056676</v>
      </c>
    </row>
    <row r="96" spans="1:8" x14ac:dyDescent="0.2">
      <c r="A96" s="42">
        <v>67</v>
      </c>
      <c r="B96" s="20" t="s">
        <v>68</v>
      </c>
      <c r="C96" s="42" t="s">
        <v>246</v>
      </c>
      <c r="D96" s="167">
        <v>287307.11827164039</v>
      </c>
      <c r="E96" s="167">
        <v>801586.81227093469</v>
      </c>
      <c r="F96" s="167">
        <v>442632.33892997837</v>
      </c>
      <c r="G96" s="167">
        <v>557374.76295635826</v>
      </c>
      <c r="H96" s="168">
        <f t="shared" si="1"/>
        <v>2088901.0324289119</v>
      </c>
    </row>
    <row r="97" spans="1:8" x14ac:dyDescent="0.2">
      <c r="A97" s="42">
        <v>68</v>
      </c>
      <c r="B97" s="20" t="s">
        <v>69</v>
      </c>
      <c r="C97" s="42" t="s">
        <v>247</v>
      </c>
      <c r="D97" s="167">
        <v>197164.45625011146</v>
      </c>
      <c r="E97" s="167">
        <v>550089.01641886204</v>
      </c>
      <c r="F97" s="167">
        <v>303756.42521871958</v>
      </c>
      <c r="G97" s="167">
        <v>382498.44051645364</v>
      </c>
      <c r="H97" s="168">
        <f t="shared" si="1"/>
        <v>1433508.3384041467</v>
      </c>
    </row>
    <row r="98" spans="1:8" x14ac:dyDescent="0.2">
      <c r="A98" s="42">
        <v>69</v>
      </c>
      <c r="B98" s="20" t="s">
        <v>70</v>
      </c>
      <c r="C98" s="42" t="s">
        <v>248</v>
      </c>
      <c r="D98" s="167">
        <v>32742.351651352699</v>
      </c>
      <c r="E98" s="167">
        <v>64296.893762362568</v>
      </c>
      <c r="F98" s="167">
        <v>42272.605856124297</v>
      </c>
      <c r="G98" s="167">
        <v>49312.830646459348</v>
      </c>
      <c r="H98" s="168">
        <f t="shared" si="1"/>
        <v>188624.68191629893</v>
      </c>
    </row>
    <row r="99" spans="1:8" x14ac:dyDescent="0.2">
      <c r="A99" s="42">
        <v>70</v>
      </c>
      <c r="B99" s="20" t="s">
        <v>71</v>
      </c>
      <c r="C99" s="42" t="s">
        <v>249</v>
      </c>
      <c r="D99" s="167">
        <v>64930.848069016087</v>
      </c>
      <c r="E99" s="167">
        <v>176195.42279346634</v>
      </c>
      <c r="F99" s="167">
        <v>98535.508766654064</v>
      </c>
      <c r="G99" s="167">
        <v>123360.0685560305</v>
      </c>
      <c r="H99" s="168">
        <f t="shared" si="1"/>
        <v>463021.84818516701</v>
      </c>
    </row>
    <row r="100" spans="1:8" x14ac:dyDescent="0.2">
      <c r="A100" s="42">
        <v>71</v>
      </c>
      <c r="B100" s="20" t="s">
        <v>72</v>
      </c>
      <c r="C100" s="42" t="s">
        <v>250</v>
      </c>
      <c r="D100" s="167">
        <v>69490.192839265306</v>
      </c>
      <c r="E100" s="167">
        <v>192045.30799831179</v>
      </c>
      <c r="F100" s="167">
        <v>106504.87673015415</v>
      </c>
      <c r="G100" s="167">
        <v>133848.5015208316</v>
      </c>
      <c r="H100" s="168">
        <f t="shared" si="1"/>
        <v>501888.87908856286</v>
      </c>
    </row>
    <row r="101" spans="1:8" x14ac:dyDescent="0.2">
      <c r="A101" s="42">
        <v>72</v>
      </c>
      <c r="B101" s="20" t="s">
        <v>73</v>
      </c>
      <c r="C101" s="42" t="s">
        <v>251</v>
      </c>
      <c r="D101" s="167">
        <v>26360.741449020396</v>
      </c>
      <c r="E101" s="167">
        <v>42112.173319844107</v>
      </c>
      <c r="F101" s="167">
        <v>31118.064476874239</v>
      </c>
      <c r="G101" s="167">
        <v>34632.411817111963</v>
      </c>
      <c r="H101" s="168">
        <f t="shared" si="1"/>
        <v>134223.39106285071</v>
      </c>
    </row>
    <row r="102" spans="1:8" x14ac:dyDescent="0.2">
      <c r="A102" s="42">
        <v>73</v>
      </c>
      <c r="B102" s="20" t="s">
        <v>74</v>
      </c>
      <c r="C102" s="42" t="s">
        <v>252</v>
      </c>
      <c r="D102" s="167">
        <v>60548.53664616427</v>
      </c>
      <c r="E102" s="167">
        <v>160960.96773814323</v>
      </c>
      <c r="F102" s="167">
        <v>90875.58085612522</v>
      </c>
      <c r="G102" s="167">
        <v>113278.8876176232</v>
      </c>
      <c r="H102" s="168">
        <f t="shared" si="1"/>
        <v>425663.9728580559</v>
      </c>
    </row>
    <row r="103" spans="1:8" x14ac:dyDescent="0.2">
      <c r="A103" s="42">
        <v>74</v>
      </c>
      <c r="B103" s="20" t="s">
        <v>75</v>
      </c>
      <c r="C103" s="42" t="s">
        <v>253</v>
      </c>
      <c r="D103" s="167">
        <v>353505.74465805944</v>
      </c>
      <c r="E103" s="167">
        <v>986281.02999693982</v>
      </c>
      <c r="F103" s="167">
        <v>544619.5723460319</v>
      </c>
      <c r="G103" s="167">
        <v>685799.88910935912</v>
      </c>
      <c r="H103" s="168">
        <f t="shared" si="1"/>
        <v>2570206.2361103902</v>
      </c>
    </row>
    <row r="104" spans="1:8" x14ac:dyDescent="0.2">
      <c r="A104" s="42">
        <v>75</v>
      </c>
      <c r="B104" s="20" t="s">
        <v>76</v>
      </c>
      <c r="C104" s="42" t="s">
        <v>254</v>
      </c>
      <c r="D104" s="167">
        <v>25346.539770205476</v>
      </c>
      <c r="E104" s="167">
        <v>38586.451753738598</v>
      </c>
      <c r="F104" s="167">
        <v>29345.321511609556</v>
      </c>
      <c r="G104" s="167">
        <v>32299.316414796594</v>
      </c>
      <c r="H104" s="168">
        <f t="shared" si="1"/>
        <v>125577.62945035021</v>
      </c>
    </row>
    <row r="105" spans="1:8" x14ac:dyDescent="0.2">
      <c r="A105" s="42">
        <v>76</v>
      </c>
      <c r="B105" s="20" t="s">
        <v>77</v>
      </c>
      <c r="C105" s="42" t="s">
        <v>255</v>
      </c>
      <c r="D105" s="167">
        <v>170031.30396676864</v>
      </c>
      <c r="E105" s="167">
        <v>474387.4233992942</v>
      </c>
      <c r="F105" s="167">
        <v>261954.3994363661</v>
      </c>
      <c r="G105" s="167">
        <v>329860.17000913597</v>
      </c>
      <c r="H105" s="168">
        <f t="shared" si="1"/>
        <v>1236233.2968115648</v>
      </c>
    </row>
    <row r="106" spans="1:8" x14ac:dyDescent="0.2">
      <c r="A106" s="42">
        <v>77</v>
      </c>
      <c r="B106" s="20" t="s">
        <v>78</v>
      </c>
      <c r="C106" s="42" t="s">
        <v>256</v>
      </c>
      <c r="D106" s="167">
        <v>71663.430537167063</v>
      </c>
      <c r="E106" s="167">
        <v>199600.24621209875</v>
      </c>
      <c r="F106" s="167">
        <v>110303.52143887228</v>
      </c>
      <c r="G106" s="167">
        <v>138847.87293484629</v>
      </c>
      <c r="H106" s="168">
        <f t="shared" si="1"/>
        <v>520415.0711229844</v>
      </c>
    </row>
    <row r="107" spans="1:8" x14ac:dyDescent="0.2">
      <c r="A107" s="42">
        <v>78</v>
      </c>
      <c r="B107" s="20" t="s">
        <v>79</v>
      </c>
      <c r="C107" s="42" t="s">
        <v>257</v>
      </c>
      <c r="D107" s="167">
        <v>257551.45490147785</v>
      </c>
      <c r="E107" s="167">
        <v>718568.75636919006</v>
      </c>
      <c r="F107" s="167">
        <v>396790.11221833114</v>
      </c>
      <c r="G107" s="167">
        <v>499649.0104127021</v>
      </c>
      <c r="H107" s="168">
        <f t="shared" si="1"/>
        <v>1872559.333901701</v>
      </c>
    </row>
    <row r="108" spans="1:8" x14ac:dyDescent="0.2">
      <c r="A108" s="42">
        <v>79</v>
      </c>
      <c r="B108" s="20" t="s">
        <v>80</v>
      </c>
      <c r="C108" s="42" t="s">
        <v>258</v>
      </c>
      <c r="D108" s="167">
        <v>109827.21091321297</v>
      </c>
      <c r="E108" s="167">
        <v>306417.85276468575</v>
      </c>
      <c r="F108" s="167">
        <v>169202.45979283567</v>
      </c>
      <c r="G108" s="167">
        <v>213064.36421982793</v>
      </c>
      <c r="H108" s="168">
        <f t="shared" si="1"/>
        <v>798511.88769056229</v>
      </c>
    </row>
    <row r="109" spans="1:8" x14ac:dyDescent="0.2">
      <c r="A109" s="42">
        <v>80</v>
      </c>
      <c r="B109" s="20" t="s">
        <v>81</v>
      </c>
      <c r="C109" s="42" t="s">
        <v>259</v>
      </c>
      <c r="D109" s="167">
        <v>189498.37483829973</v>
      </c>
      <c r="E109" s="167">
        <v>528700.65044221387</v>
      </c>
      <c r="F109" s="167">
        <v>291945.87358410988</v>
      </c>
      <c r="G109" s="167">
        <v>367626.27044245967</v>
      </c>
      <c r="H109" s="168">
        <f t="shared" si="1"/>
        <v>1377771.1693070831</v>
      </c>
    </row>
    <row r="110" spans="1:8" x14ac:dyDescent="0.2">
      <c r="A110" s="42">
        <v>81</v>
      </c>
      <c r="B110" s="20" t="s">
        <v>82</v>
      </c>
      <c r="C110" s="42" t="s">
        <v>260</v>
      </c>
      <c r="D110" s="167">
        <v>91935.899782705092</v>
      </c>
      <c r="E110" s="167">
        <v>256500.97398689829</v>
      </c>
      <c r="F110" s="167">
        <v>141638.63306514564</v>
      </c>
      <c r="G110" s="167">
        <v>178355.22083751086</v>
      </c>
      <c r="H110" s="168">
        <f t="shared" si="1"/>
        <v>668430.72767225991</v>
      </c>
    </row>
    <row r="111" spans="1:8" x14ac:dyDescent="0.2">
      <c r="A111" s="42">
        <v>82</v>
      </c>
      <c r="B111" s="20" t="s">
        <v>83</v>
      </c>
      <c r="C111" s="42" t="s">
        <v>261</v>
      </c>
      <c r="D111" s="167">
        <v>102262.25536371912</v>
      </c>
      <c r="E111" s="167">
        <v>285311.69799198216</v>
      </c>
      <c r="F111" s="167">
        <v>157547.72628425626</v>
      </c>
      <c r="G111" s="167">
        <v>198388.41474409169</v>
      </c>
      <c r="H111" s="168">
        <f t="shared" si="1"/>
        <v>743510.0943840493</v>
      </c>
    </row>
    <row r="112" spans="1:8" x14ac:dyDescent="0.2">
      <c r="A112" s="42">
        <v>83</v>
      </c>
      <c r="B112" s="20" t="s">
        <v>84</v>
      </c>
      <c r="C112" s="42" t="s">
        <v>262</v>
      </c>
      <c r="D112" s="167">
        <v>75930.839493019332</v>
      </c>
      <c r="E112" s="167">
        <v>211846.8534543218</v>
      </c>
      <c r="F112" s="167">
        <v>116980.8461447889</v>
      </c>
      <c r="G112" s="167">
        <v>147305.4595563084</v>
      </c>
      <c r="H112" s="168">
        <f t="shared" si="1"/>
        <v>552063.99864843837</v>
      </c>
    </row>
    <row r="113" spans="1:8" x14ac:dyDescent="0.2">
      <c r="A113" s="42">
        <v>84</v>
      </c>
      <c r="B113" s="20" t="s">
        <v>85</v>
      </c>
      <c r="C113" s="42" t="s">
        <v>263</v>
      </c>
      <c r="D113" s="167">
        <v>68496.82304303089</v>
      </c>
      <c r="E113" s="167">
        <v>188592.00537925685</v>
      </c>
      <c r="F113" s="167">
        <v>104768.54622019221</v>
      </c>
      <c r="G113" s="167">
        <v>131563.32831238105</v>
      </c>
      <c r="H113" s="168">
        <f t="shared" si="1"/>
        <v>493420.70295486099</v>
      </c>
    </row>
    <row r="114" spans="1:8" x14ac:dyDescent="0.2">
      <c r="A114" s="42">
        <v>85</v>
      </c>
      <c r="B114" s="20" t="s">
        <v>86</v>
      </c>
      <c r="C114" s="42" t="s">
        <v>264</v>
      </c>
      <c r="D114" s="167">
        <v>44489.486824647734</v>
      </c>
      <c r="E114" s="167">
        <v>105134.06519047351</v>
      </c>
      <c r="F114" s="167">
        <v>62805.653350982888</v>
      </c>
      <c r="G114" s="167">
        <v>76336.239930514741</v>
      </c>
      <c r="H114" s="168">
        <f t="shared" si="1"/>
        <v>288765.44529661885</v>
      </c>
    </row>
    <row r="115" spans="1:8" x14ac:dyDescent="0.2">
      <c r="A115" s="42">
        <v>86</v>
      </c>
      <c r="B115" s="20" t="s">
        <v>87</v>
      </c>
      <c r="C115" s="42" t="s">
        <v>265</v>
      </c>
      <c r="D115" s="167">
        <v>88757.641937038774</v>
      </c>
      <c r="E115" s="167">
        <v>247633.89814167295</v>
      </c>
      <c r="F115" s="167">
        <v>136742.21111271635</v>
      </c>
      <c r="G115" s="167">
        <v>172189.55031328165</v>
      </c>
      <c r="H115" s="168">
        <f t="shared" si="1"/>
        <v>645323.30150470976</v>
      </c>
    </row>
    <row r="116" spans="1:8" x14ac:dyDescent="0.2">
      <c r="A116" s="42">
        <v>87</v>
      </c>
      <c r="B116" s="20" t="s">
        <v>88</v>
      </c>
      <c r="C116" s="42" t="s">
        <v>266</v>
      </c>
      <c r="D116" s="167">
        <v>38023.549652940696</v>
      </c>
      <c r="E116" s="167">
        <v>82656.194558264746</v>
      </c>
      <c r="F116" s="167">
        <v>51503.715211439718</v>
      </c>
      <c r="G116" s="167">
        <v>61461.833190627447</v>
      </c>
      <c r="H116" s="168">
        <f t="shared" si="1"/>
        <v>233645.29261327261</v>
      </c>
    </row>
    <row r="117" spans="1:8" x14ac:dyDescent="0.2">
      <c r="A117" s="42">
        <v>88</v>
      </c>
      <c r="B117" s="20" t="s">
        <v>89</v>
      </c>
      <c r="C117" s="42" t="s">
        <v>267</v>
      </c>
      <c r="D117" s="167">
        <v>50611.141791054906</v>
      </c>
      <c r="E117" s="167">
        <v>126415.08984874299</v>
      </c>
      <c r="F117" s="167">
        <v>73505.81388528258</v>
      </c>
      <c r="G117" s="167">
        <v>90418.651106735968</v>
      </c>
      <c r="H117" s="168">
        <f t="shared" si="1"/>
        <v>340950.69663181645</v>
      </c>
    </row>
    <row r="118" spans="1:8" x14ac:dyDescent="0.2">
      <c r="A118" s="42">
        <v>89</v>
      </c>
      <c r="B118" s="20" t="s">
        <v>90</v>
      </c>
      <c r="C118" s="42" t="s">
        <v>268</v>
      </c>
      <c r="D118" s="167">
        <v>22089.872588029408</v>
      </c>
      <c r="E118" s="167">
        <v>27265.131785857189</v>
      </c>
      <c r="F118" s="167">
        <v>23652.929201475621</v>
      </c>
      <c r="G118" s="167">
        <v>24807.596189599779</v>
      </c>
      <c r="H118" s="168">
        <f t="shared" si="1"/>
        <v>97815.52976496199</v>
      </c>
    </row>
    <row r="119" spans="1:8" x14ac:dyDescent="0.2">
      <c r="A119" s="42">
        <v>90</v>
      </c>
      <c r="B119" s="20" t="s">
        <v>91</v>
      </c>
      <c r="C119" s="42" t="s">
        <v>269</v>
      </c>
      <c r="D119" s="167">
        <v>156205.29264512227</v>
      </c>
      <c r="E119" s="167">
        <v>435812.72676936554</v>
      </c>
      <c r="F119" s="167">
        <v>240653.67143551522</v>
      </c>
      <c r="G119" s="167">
        <v>303037.69153500616</v>
      </c>
      <c r="H119" s="168">
        <f t="shared" si="1"/>
        <v>1135709.382385009</v>
      </c>
    </row>
    <row r="120" spans="1:8" x14ac:dyDescent="0.2">
      <c r="A120" s="42">
        <v>91</v>
      </c>
      <c r="B120" s="20" t="s">
        <v>92</v>
      </c>
      <c r="C120" s="42" t="s">
        <v>270</v>
      </c>
      <c r="D120" s="167">
        <v>108383.51786268989</v>
      </c>
      <c r="E120" s="167">
        <v>302390.22791106597</v>
      </c>
      <c r="F120" s="167">
        <v>166978.35526162395</v>
      </c>
      <c r="G120" s="167">
        <v>210263.75122043124</v>
      </c>
      <c r="H120" s="168">
        <f t="shared" si="1"/>
        <v>788015.85225581098</v>
      </c>
    </row>
    <row r="121" spans="1:8" x14ac:dyDescent="0.2">
      <c r="A121" s="42">
        <v>92</v>
      </c>
      <c r="B121" s="20" t="s">
        <v>93</v>
      </c>
      <c r="C121" s="42" t="s">
        <v>271</v>
      </c>
      <c r="D121" s="167">
        <v>1656198.5833419797</v>
      </c>
      <c r="E121" s="167">
        <v>4620793.9879727764</v>
      </c>
      <c r="F121" s="167">
        <v>2551579.9113623025</v>
      </c>
      <c r="G121" s="167">
        <v>3213019.3322725724</v>
      </c>
      <c r="H121" s="168">
        <f t="shared" si="1"/>
        <v>12041591.81494963</v>
      </c>
    </row>
    <row r="122" spans="1:8" x14ac:dyDescent="0.2">
      <c r="A122" s="42">
        <v>93</v>
      </c>
      <c r="B122" s="20" t="s">
        <v>94</v>
      </c>
      <c r="C122" s="42" t="s">
        <v>272</v>
      </c>
      <c r="D122" s="167">
        <v>35533.863335271199</v>
      </c>
      <c r="E122" s="167">
        <v>74001.169698414335</v>
      </c>
      <c r="F122" s="167">
        <v>47151.943766413591</v>
      </c>
      <c r="G122" s="167">
        <v>55734.495302812546</v>
      </c>
      <c r="H122" s="168">
        <f t="shared" si="1"/>
        <v>212421.47210291168</v>
      </c>
    </row>
    <row r="123" spans="1:8" x14ac:dyDescent="0.2">
      <c r="A123" s="42">
        <v>94</v>
      </c>
      <c r="B123" s="20" t="s">
        <v>95</v>
      </c>
      <c r="C123" s="42" t="s">
        <v>273</v>
      </c>
      <c r="D123" s="167">
        <v>38801.224599342997</v>
      </c>
      <c r="E123" s="167">
        <v>85359.666054342699</v>
      </c>
      <c r="F123" s="167">
        <v>52863.028471607227</v>
      </c>
      <c r="G123" s="167">
        <v>63250.816466682707</v>
      </c>
      <c r="H123" s="168">
        <f t="shared" si="1"/>
        <v>240274.73559197562</v>
      </c>
    </row>
    <row r="124" spans="1:8" x14ac:dyDescent="0.2">
      <c r="A124" s="42">
        <v>95</v>
      </c>
      <c r="B124" s="20" t="s">
        <v>96</v>
      </c>
      <c r="C124" s="42" t="s">
        <v>274</v>
      </c>
      <c r="D124" s="167">
        <v>33818.10234015563</v>
      </c>
      <c r="E124" s="167">
        <v>68036.581324009268</v>
      </c>
      <c r="F124" s="167">
        <v>44152.931540639402</v>
      </c>
      <c r="G124" s="167">
        <v>51787.514960743269</v>
      </c>
      <c r="H124" s="168">
        <f t="shared" si="1"/>
        <v>197795.13016554754</v>
      </c>
    </row>
    <row r="125" spans="1:8" x14ac:dyDescent="0.2">
      <c r="A125" s="42">
        <v>96</v>
      </c>
      <c r="B125" s="20" t="s">
        <v>97</v>
      </c>
      <c r="C125" s="42" t="s">
        <v>275</v>
      </c>
      <c r="D125" s="167">
        <v>178068.69364327408</v>
      </c>
      <c r="E125" s="167">
        <v>496811.5232245989</v>
      </c>
      <c r="F125" s="167">
        <v>274336.93233840377</v>
      </c>
      <c r="G125" s="167">
        <v>345452.56325662293</v>
      </c>
      <c r="H125" s="168">
        <f t="shared" si="1"/>
        <v>1294669.7124628997</v>
      </c>
    </row>
    <row r="126" spans="1:8" x14ac:dyDescent="0.2">
      <c r="A126" s="42">
        <v>97</v>
      </c>
      <c r="B126" s="20" t="s">
        <v>98</v>
      </c>
      <c r="C126" s="42" t="s">
        <v>276</v>
      </c>
      <c r="D126" s="167">
        <v>58357.493337585809</v>
      </c>
      <c r="E126" s="167">
        <v>153344.1309622933</v>
      </c>
      <c r="F126" s="167">
        <v>87045.813371997909</v>
      </c>
      <c r="G126" s="167">
        <v>108238.55572279589</v>
      </c>
      <c r="H126" s="168">
        <f t="shared" si="1"/>
        <v>406985.99339467293</v>
      </c>
    </row>
    <row r="127" spans="1:8" x14ac:dyDescent="0.2">
      <c r="A127" s="42">
        <v>98</v>
      </c>
      <c r="B127" s="20" t="s">
        <v>99</v>
      </c>
      <c r="C127" s="42" t="s">
        <v>277</v>
      </c>
      <c r="D127" s="167">
        <v>183928.04348283715</v>
      </c>
      <c r="E127" s="167">
        <v>513159.08815381263</v>
      </c>
      <c r="F127" s="167">
        <v>283363.98322103836</v>
      </c>
      <c r="G127" s="167">
        <v>356819.67002156936</v>
      </c>
      <c r="H127" s="168">
        <f t="shared" si="1"/>
        <v>1337270.7848792574</v>
      </c>
    </row>
    <row r="128" spans="1:8" x14ac:dyDescent="0.2">
      <c r="A128" s="42">
        <v>99</v>
      </c>
      <c r="B128" s="20" t="s">
        <v>100</v>
      </c>
      <c r="C128" s="42" t="s">
        <v>278</v>
      </c>
      <c r="D128" s="167">
        <v>29325.239106543937</v>
      </c>
      <c r="E128" s="167">
        <v>52417.809311309822</v>
      </c>
      <c r="F128" s="167">
        <v>36299.767956264266</v>
      </c>
      <c r="G128" s="167">
        <v>41452.017817986067</v>
      </c>
      <c r="H128" s="168">
        <f t="shared" si="1"/>
        <v>159494.83419210411</v>
      </c>
    </row>
    <row r="129" spans="1:8" x14ac:dyDescent="0.2">
      <c r="A129" s="42">
        <v>100</v>
      </c>
      <c r="B129" s="20" t="s">
        <v>101</v>
      </c>
      <c r="C129" s="42" t="s">
        <v>279</v>
      </c>
      <c r="D129" s="167">
        <v>25526.418109479891</v>
      </c>
      <c r="E129" s="167">
        <v>39211.77209514851</v>
      </c>
      <c r="F129" s="167">
        <v>29659.734381567352</v>
      </c>
      <c r="G129" s="167">
        <v>32713.113133046609</v>
      </c>
      <c r="H129" s="168">
        <f t="shared" si="1"/>
        <v>127111.03771924236</v>
      </c>
    </row>
    <row r="130" spans="1:8" ht="12" thickBot="1" x14ac:dyDescent="0.25">
      <c r="A130" s="43"/>
      <c r="B130" s="21" t="s">
        <v>0</v>
      </c>
      <c r="C130" s="21"/>
      <c r="D130" s="169">
        <f>SUM(D30:D129)</f>
        <v>15435798.908228047</v>
      </c>
      <c r="E130" s="169">
        <f>SUM(E30:E129)</f>
        <v>42033573.028986946</v>
      </c>
      <c r="F130" s="169">
        <f>SUM(F30:F129)</f>
        <v>23468986.262370754</v>
      </c>
      <c r="G130" s="169">
        <f>SUM(G30:G129)</f>
        <v>29403292.267317101</v>
      </c>
      <c r="H130" s="170">
        <f>SUM(H30:H129)</f>
        <v>110341650.46690287</v>
      </c>
    </row>
    <row r="131" spans="1:8" ht="12" thickTop="1" x14ac:dyDescent="0.2">
      <c r="C131" s="171"/>
      <c r="D131" s="171"/>
      <c r="E131" s="171"/>
      <c r="F131" s="172"/>
    </row>
    <row r="132" spans="1:8" x14ac:dyDescent="0.2">
      <c r="C132" s="171"/>
      <c r="D132" s="173"/>
      <c r="E132" s="171"/>
      <c r="F132" s="172"/>
    </row>
    <row r="133" spans="1:8" x14ac:dyDescent="0.2">
      <c r="C133" s="171"/>
      <c r="D133" s="171"/>
      <c r="E133" s="171"/>
      <c r="F133" s="172"/>
    </row>
    <row r="134" spans="1:8" s="163" customFormat="1" ht="15" x14ac:dyDescent="0.25">
      <c r="A134" s="174"/>
      <c r="B134" s="175" t="s">
        <v>328</v>
      </c>
      <c r="C134" s="176"/>
      <c r="D134" s="177"/>
      <c r="E134" s="178"/>
      <c r="F134" s="175" t="s">
        <v>329</v>
      </c>
      <c r="G134" s="179"/>
      <c r="H134" s="180"/>
    </row>
    <row r="135" spans="1:8" x14ac:dyDescent="0.2">
      <c r="C135" s="171"/>
      <c r="D135" s="171"/>
      <c r="E135" s="171"/>
      <c r="F135" s="172"/>
    </row>
    <row r="136" spans="1:8" x14ac:dyDescent="0.2">
      <c r="C136" s="171"/>
      <c r="D136" s="171"/>
      <c r="E136" s="171"/>
      <c r="F136" s="172"/>
    </row>
    <row r="137" spans="1:8" x14ac:dyDescent="0.2">
      <c r="C137" s="171"/>
      <c r="D137" s="171"/>
      <c r="E137" s="171"/>
      <c r="F137" s="172"/>
    </row>
    <row r="138" spans="1:8" x14ac:dyDescent="0.2">
      <c r="C138" s="171"/>
      <c r="D138" s="171"/>
      <c r="E138" s="171"/>
      <c r="F138" s="172"/>
    </row>
  </sheetData>
  <mergeCells count="1">
    <mergeCell ref="A17:H26"/>
  </mergeCells>
  <hyperlinks>
    <hyperlink ref="E15" r:id="rId1" display="https://www.nctreasurer.com/" xr:uid="{31FA9A80-E96D-4D62-AC42-986E8E2F3005}"/>
    <hyperlink ref="E16" r:id="rId2" xr:uid="{FE19A5F7-1B44-452A-BB32-0F0F05341E86}"/>
  </hyperlinks>
  <printOptions horizontalCentered="1"/>
  <pageMargins left="0.17" right="0.17" top="0.17" bottom="0.17" header="0.17" footer="0.17"/>
  <pageSetup scale="90"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5A7D-2CDE-4BE3-B4F2-0D1D69499B67}">
  <dimension ref="A1:M138"/>
  <sheetViews>
    <sheetView showGridLines="0" topLeftCell="A112" zoomScaleNormal="100" workbookViewId="0">
      <selection activeCell="G161" sqref="G161"/>
    </sheetView>
  </sheetViews>
  <sheetFormatPr defaultColWidth="9.140625" defaultRowHeight="11.25" x14ac:dyDescent="0.2"/>
  <cols>
    <col min="1" max="1" width="6.140625" style="1" customWidth="1"/>
    <col min="2" max="2" width="14.5703125" style="1" customWidth="1"/>
    <col min="3" max="3" width="10.7109375" style="1" bestFit="1" customWidth="1"/>
    <col min="4" max="4" width="18" style="1" bestFit="1" customWidth="1"/>
    <col min="5" max="5" width="20" style="1" customWidth="1"/>
    <col min="6" max="6" width="16.28515625" style="1" customWidth="1"/>
    <col min="7" max="7" width="15.85546875" style="161" customWidth="1"/>
    <col min="8" max="8" width="9.5703125" style="1" bestFit="1" customWidth="1"/>
    <col min="9" max="12" width="9.140625" style="1"/>
    <col min="13" max="13" width="12.85546875" style="1" bestFit="1" customWidth="1"/>
    <col min="14" max="16384" width="9.140625" style="1"/>
  </cols>
  <sheetData>
    <row r="1" spans="2:13" ht="18.75" customHeight="1" x14ac:dyDescent="0.25">
      <c r="C1" s="2"/>
      <c r="D1" s="3"/>
      <c r="E1" s="3" t="s">
        <v>113</v>
      </c>
    </row>
    <row r="2" spans="2:13" ht="18" customHeight="1" x14ac:dyDescent="0.3">
      <c r="C2" s="2"/>
      <c r="D2" s="76"/>
      <c r="E2" s="76" t="s">
        <v>147</v>
      </c>
    </row>
    <row r="3" spans="2:13" ht="12.75" x14ac:dyDescent="0.2">
      <c r="B3" s="5"/>
      <c r="D3" s="73"/>
      <c r="E3" s="73" t="s">
        <v>309</v>
      </c>
      <c r="F3" s="4"/>
      <c r="G3" s="4"/>
    </row>
    <row r="4" spans="2:13" ht="12.75" x14ac:dyDescent="0.2">
      <c r="D4" s="69"/>
      <c r="E4" s="69" t="s">
        <v>310</v>
      </c>
      <c r="F4" s="4"/>
      <c r="G4" s="4"/>
    </row>
    <row r="5" spans="2:13" ht="12.75" customHeight="1" x14ac:dyDescent="0.2">
      <c r="D5" s="69"/>
      <c r="E5" s="69" t="s">
        <v>311</v>
      </c>
      <c r="F5" s="162"/>
      <c r="G5" s="162"/>
    </row>
    <row r="6" spans="2:13" ht="12.75" x14ac:dyDescent="0.2">
      <c r="D6" s="4"/>
      <c r="E6" s="69" t="s">
        <v>312</v>
      </c>
      <c r="F6" s="4"/>
      <c r="G6" s="4"/>
    </row>
    <row r="7" spans="2:13" ht="12.75" x14ac:dyDescent="0.2">
      <c r="D7" s="69"/>
      <c r="E7" s="69" t="s">
        <v>331</v>
      </c>
      <c r="F7" s="69"/>
      <c r="G7" s="4"/>
    </row>
    <row r="8" spans="2:13" ht="12.75" x14ac:dyDescent="0.2">
      <c r="D8" s="69"/>
      <c r="E8" s="69" t="s">
        <v>319</v>
      </c>
      <c r="F8" s="69"/>
      <c r="G8" s="4"/>
    </row>
    <row r="9" spans="2:13" ht="12.75" x14ac:dyDescent="0.2">
      <c r="D9" s="4"/>
      <c r="E9" s="4" t="s">
        <v>282</v>
      </c>
      <c r="F9" s="4"/>
      <c r="G9" s="4"/>
    </row>
    <row r="10" spans="2:13" ht="12.75" x14ac:dyDescent="0.2">
      <c r="D10" s="4"/>
      <c r="E10" s="4" t="s">
        <v>283</v>
      </c>
      <c r="F10" s="4"/>
      <c r="G10" s="4"/>
    </row>
    <row r="11" spans="2:13" s="163" customFormat="1" ht="12.75" x14ac:dyDescent="0.2">
      <c r="C11" s="1"/>
      <c r="D11" s="4"/>
      <c r="E11" s="4" t="s">
        <v>285</v>
      </c>
      <c r="G11" s="164"/>
      <c r="H11" s="164"/>
    </row>
    <row r="12" spans="2:13" ht="12.75" x14ac:dyDescent="0.2">
      <c r="D12" s="4"/>
      <c r="E12" s="69" t="s">
        <v>364</v>
      </c>
      <c r="F12" s="184"/>
      <c r="G12" s="4"/>
    </row>
    <row r="13" spans="2:13" ht="12.75" x14ac:dyDescent="0.2">
      <c r="D13" s="4"/>
      <c r="E13" s="69" t="s">
        <v>344</v>
      </c>
      <c r="F13" s="184"/>
      <c r="G13" s="4"/>
    </row>
    <row r="14" spans="2:13" ht="12.75" x14ac:dyDescent="0.2">
      <c r="D14" s="4"/>
      <c r="E14" s="69" t="s">
        <v>366</v>
      </c>
      <c r="F14" s="184"/>
      <c r="G14" s="4"/>
    </row>
    <row r="15" spans="2:13" ht="12.75" x14ac:dyDescent="0.2">
      <c r="D15" s="4"/>
      <c r="E15" s="145" t="s">
        <v>287</v>
      </c>
      <c r="F15" s="4"/>
      <c r="G15" s="4"/>
      <c r="M15" s="26"/>
    </row>
    <row r="16" spans="2:13" ht="12.75" x14ac:dyDescent="0.2">
      <c r="D16" s="4"/>
      <c r="E16" s="145" t="s">
        <v>313</v>
      </c>
      <c r="F16" s="4"/>
      <c r="G16" s="4"/>
      <c r="M16" s="26"/>
    </row>
    <row r="17" spans="1:8" ht="11.25" customHeight="1" x14ac:dyDescent="0.2">
      <c r="A17" s="204" t="s">
        <v>314</v>
      </c>
      <c r="B17" s="204"/>
      <c r="C17" s="204"/>
      <c r="D17" s="204"/>
      <c r="E17" s="204"/>
      <c r="F17" s="204"/>
      <c r="G17" s="204"/>
      <c r="H17" s="204"/>
    </row>
    <row r="18" spans="1:8" ht="11.25" customHeight="1" x14ac:dyDescent="0.2">
      <c r="A18" s="204"/>
      <c r="B18" s="204"/>
      <c r="C18" s="204"/>
      <c r="D18" s="204"/>
      <c r="E18" s="204"/>
      <c r="F18" s="204"/>
      <c r="G18" s="204"/>
      <c r="H18" s="204"/>
    </row>
    <row r="19" spans="1:8" ht="11.25" customHeight="1" x14ac:dyDescent="0.2">
      <c r="A19" s="204"/>
      <c r="B19" s="204"/>
      <c r="C19" s="204"/>
      <c r="D19" s="204"/>
      <c r="E19" s="204"/>
      <c r="F19" s="204"/>
      <c r="G19" s="204"/>
      <c r="H19" s="204"/>
    </row>
    <row r="20" spans="1:8" ht="11.25" customHeight="1" x14ac:dyDescent="0.2">
      <c r="A20" s="204"/>
      <c r="B20" s="204"/>
      <c r="C20" s="204"/>
      <c r="D20" s="204"/>
      <c r="E20" s="204"/>
      <c r="F20" s="204"/>
      <c r="G20" s="204"/>
      <c r="H20" s="204"/>
    </row>
    <row r="21" spans="1:8" ht="11.25" customHeight="1" x14ac:dyDescent="0.2">
      <c r="A21" s="204"/>
      <c r="B21" s="204"/>
      <c r="C21" s="204"/>
      <c r="D21" s="204"/>
      <c r="E21" s="204"/>
      <c r="F21" s="204"/>
      <c r="G21" s="204"/>
      <c r="H21" s="204"/>
    </row>
    <row r="22" spans="1:8" ht="11.25" customHeight="1" x14ac:dyDescent="0.2">
      <c r="A22" s="204"/>
      <c r="B22" s="204"/>
      <c r="C22" s="204"/>
      <c r="D22" s="204"/>
      <c r="E22" s="204"/>
      <c r="F22" s="204"/>
      <c r="G22" s="204"/>
      <c r="H22" s="204"/>
    </row>
    <row r="23" spans="1:8" ht="11.25" customHeight="1" x14ac:dyDescent="0.2">
      <c r="A23" s="204"/>
      <c r="B23" s="204"/>
      <c r="C23" s="204"/>
      <c r="D23" s="204"/>
      <c r="E23" s="204"/>
      <c r="F23" s="204"/>
      <c r="G23" s="204"/>
      <c r="H23" s="204"/>
    </row>
    <row r="24" spans="1:8" ht="11.25" customHeight="1" x14ac:dyDescent="0.2">
      <c r="A24" s="204"/>
      <c r="B24" s="204"/>
      <c r="C24" s="204"/>
      <c r="D24" s="204"/>
      <c r="E24" s="204"/>
      <c r="F24" s="204"/>
      <c r="G24" s="204"/>
      <c r="H24" s="204"/>
    </row>
    <row r="25" spans="1:8" ht="11.25" customHeight="1" x14ac:dyDescent="0.2">
      <c r="A25" s="204"/>
      <c r="B25" s="204"/>
      <c r="C25" s="204"/>
      <c r="D25" s="204"/>
      <c r="E25" s="204"/>
      <c r="F25" s="204"/>
      <c r="G25" s="204"/>
      <c r="H25" s="204"/>
    </row>
    <row r="26" spans="1:8" ht="11.25" customHeight="1" x14ac:dyDescent="0.2">
      <c r="A26" s="204"/>
      <c r="B26" s="204"/>
      <c r="C26" s="204"/>
      <c r="D26" s="204"/>
      <c r="E26" s="204"/>
      <c r="F26" s="204"/>
      <c r="G26" s="204"/>
      <c r="H26" s="204"/>
    </row>
    <row r="28" spans="1:8" x14ac:dyDescent="0.2">
      <c r="C28" s="77" t="s">
        <v>284</v>
      </c>
      <c r="D28" s="143">
        <v>44120</v>
      </c>
      <c r="E28" s="143">
        <v>44230</v>
      </c>
      <c r="F28" s="143">
        <v>44292</v>
      </c>
      <c r="G28" s="143">
        <v>44391</v>
      </c>
      <c r="H28" s="78"/>
    </row>
    <row r="29" spans="1:8" s="13" customFormat="1" ht="33.75" customHeight="1" x14ac:dyDescent="0.2">
      <c r="A29" s="40" t="s">
        <v>115</v>
      </c>
      <c r="B29" s="144" t="s">
        <v>281</v>
      </c>
      <c r="C29" s="77" t="s">
        <v>280</v>
      </c>
      <c r="D29" s="77" t="s">
        <v>143</v>
      </c>
      <c r="E29" s="77" t="s">
        <v>144</v>
      </c>
      <c r="F29" s="77" t="s">
        <v>145</v>
      </c>
      <c r="G29" s="77" t="s">
        <v>146</v>
      </c>
      <c r="H29" s="78" t="s">
        <v>0</v>
      </c>
    </row>
    <row r="30" spans="1:8" x14ac:dyDescent="0.2">
      <c r="A30" s="41" t="s">
        <v>116</v>
      </c>
      <c r="B30" s="14" t="s">
        <v>2</v>
      </c>
      <c r="C30" s="142" t="s">
        <v>180</v>
      </c>
      <c r="D30" s="165">
        <v>178268.43670777476</v>
      </c>
      <c r="E30" s="165">
        <v>175635.4934891595</v>
      </c>
      <c r="F30" s="165">
        <v>808262.49354913784</v>
      </c>
      <c r="G30" s="165">
        <v>0</v>
      </c>
      <c r="H30" s="166">
        <f>SUM(D30:G30)</f>
        <v>1162166.4237460722</v>
      </c>
    </row>
    <row r="31" spans="1:8" x14ac:dyDescent="0.2">
      <c r="A31" s="41" t="s">
        <v>117</v>
      </c>
      <c r="B31" s="14" t="s">
        <v>3</v>
      </c>
      <c r="C31" s="142" t="s">
        <v>181</v>
      </c>
      <c r="D31" s="167">
        <v>24396.597176612948</v>
      </c>
      <c r="E31" s="167">
        <v>23682.61305618189</v>
      </c>
      <c r="F31" s="167">
        <v>101836.15962502516</v>
      </c>
      <c r="G31" s="167">
        <v>0</v>
      </c>
      <c r="H31" s="168">
        <f t="shared" ref="H31:H94" si="0">SUM(D31:G31)</f>
        <v>149915.36985781998</v>
      </c>
    </row>
    <row r="32" spans="1:8" x14ac:dyDescent="0.2">
      <c r="A32" s="41" t="s">
        <v>118</v>
      </c>
      <c r="B32" s="14" t="s">
        <v>4</v>
      </c>
      <c r="C32" s="142" t="s">
        <v>182</v>
      </c>
      <c r="D32" s="167">
        <v>7205.0387648900678</v>
      </c>
      <c r="E32" s="167">
        <v>6979.6116385768501</v>
      </c>
      <c r="F32" s="167">
        <v>30917.91550035125</v>
      </c>
      <c r="G32" s="167">
        <v>0</v>
      </c>
      <c r="H32" s="168">
        <f t="shared" si="0"/>
        <v>45102.565903818169</v>
      </c>
    </row>
    <row r="33" spans="1:8" x14ac:dyDescent="0.2">
      <c r="A33" s="41" t="s">
        <v>119</v>
      </c>
      <c r="B33" s="14" t="s">
        <v>5</v>
      </c>
      <c r="C33" s="142" t="s">
        <v>183</v>
      </c>
      <c r="D33" s="167">
        <v>27719.068070444275</v>
      </c>
      <c r="E33" s="167">
        <v>26844.901009865665</v>
      </c>
      <c r="F33" s="167">
        <v>119347.09437869632</v>
      </c>
      <c r="G33" s="167">
        <v>0</v>
      </c>
      <c r="H33" s="168">
        <f t="shared" si="0"/>
        <v>173911.06345900625</v>
      </c>
    </row>
    <row r="34" spans="1:8" x14ac:dyDescent="0.2">
      <c r="A34" s="41" t="s">
        <v>120</v>
      </c>
      <c r="B34" s="14" t="s">
        <v>6</v>
      </c>
      <c r="C34" s="142" t="s">
        <v>184</v>
      </c>
      <c r="D34" s="167">
        <v>24163.431169434134</v>
      </c>
      <c r="E34" s="167">
        <v>23923.210917036486</v>
      </c>
      <c r="F34" s="167">
        <v>107032.11843839272</v>
      </c>
      <c r="G34" s="167">
        <v>0</v>
      </c>
      <c r="H34" s="168">
        <f t="shared" si="0"/>
        <v>155118.76052486332</v>
      </c>
    </row>
    <row r="35" spans="1:8" x14ac:dyDescent="0.2">
      <c r="A35" s="41" t="s">
        <v>121</v>
      </c>
      <c r="B35" s="14" t="s">
        <v>7</v>
      </c>
      <c r="C35" s="142" t="s">
        <v>185</v>
      </c>
      <c r="D35" s="167">
        <v>9772.8336272050474</v>
      </c>
      <c r="E35" s="167">
        <v>9548.7331698885282</v>
      </c>
      <c r="F35" s="167">
        <v>40530.992747927696</v>
      </c>
      <c r="G35" s="167">
        <v>0</v>
      </c>
      <c r="H35" s="168">
        <f t="shared" si="0"/>
        <v>59852.559545021271</v>
      </c>
    </row>
    <row r="36" spans="1:8" x14ac:dyDescent="0.2">
      <c r="A36" s="41" t="s">
        <v>122</v>
      </c>
      <c r="B36" s="14" t="s">
        <v>8</v>
      </c>
      <c r="C36" s="142" t="s">
        <v>186</v>
      </c>
      <c r="D36" s="167">
        <v>75145.39898367814</v>
      </c>
      <c r="E36" s="167">
        <v>72472.130682614006</v>
      </c>
      <c r="F36" s="167">
        <v>341092.68613462447</v>
      </c>
      <c r="G36" s="167">
        <v>0</v>
      </c>
      <c r="H36" s="168">
        <f t="shared" si="0"/>
        <v>488710.2158009166</v>
      </c>
    </row>
    <row r="37" spans="1:8" x14ac:dyDescent="0.2">
      <c r="A37" s="41" t="s">
        <v>123</v>
      </c>
      <c r="B37" s="14" t="s">
        <v>9</v>
      </c>
      <c r="C37" s="142" t="s">
        <v>187</v>
      </c>
      <c r="D37" s="167">
        <v>13802.491618122494</v>
      </c>
      <c r="E37" s="167">
        <v>13253.952162917738</v>
      </c>
      <c r="F37" s="167">
        <v>65977.923127969363</v>
      </c>
      <c r="G37" s="167">
        <v>0</v>
      </c>
      <c r="H37" s="168">
        <f t="shared" si="0"/>
        <v>93034.366909009594</v>
      </c>
    </row>
    <row r="38" spans="1:8" x14ac:dyDescent="0.2">
      <c r="A38" s="41" t="s">
        <v>124</v>
      </c>
      <c r="B38" s="20" t="s">
        <v>10</v>
      </c>
      <c r="C38" s="142" t="s">
        <v>188</v>
      </c>
      <c r="D38" s="167">
        <v>19194.109514476942</v>
      </c>
      <c r="E38" s="167">
        <v>21896.676045805798</v>
      </c>
      <c r="F38" s="167">
        <v>94912.445942099454</v>
      </c>
      <c r="G38" s="167">
        <v>0</v>
      </c>
      <c r="H38" s="168">
        <f t="shared" si="0"/>
        <v>136003.2315023822</v>
      </c>
    </row>
    <row r="39" spans="1:8" x14ac:dyDescent="0.2">
      <c r="A39" s="41">
        <v>10</v>
      </c>
      <c r="B39" s="14" t="s">
        <v>11</v>
      </c>
      <c r="C39" s="142" t="s">
        <v>189</v>
      </c>
      <c r="D39" s="167">
        <v>103844.96674781087</v>
      </c>
      <c r="E39" s="167">
        <v>100351.08492880987</v>
      </c>
      <c r="F39" s="167">
        <v>459775.03950146114</v>
      </c>
      <c r="G39" s="167">
        <v>0</v>
      </c>
      <c r="H39" s="168">
        <f t="shared" si="0"/>
        <v>663971.09117808193</v>
      </c>
    </row>
    <row r="40" spans="1:8" x14ac:dyDescent="0.2">
      <c r="A40" s="41">
        <v>11</v>
      </c>
      <c r="B40" s="14" t="s">
        <v>12</v>
      </c>
      <c r="C40" s="142" t="s">
        <v>190</v>
      </c>
      <c r="D40" s="167">
        <v>223389.85016836075</v>
      </c>
      <c r="E40" s="167">
        <v>215809.06104519431</v>
      </c>
      <c r="F40" s="167">
        <v>996390.66206923441</v>
      </c>
      <c r="G40" s="167">
        <v>0</v>
      </c>
      <c r="H40" s="168">
        <f t="shared" si="0"/>
        <v>1435589.5732827894</v>
      </c>
    </row>
    <row r="41" spans="1:8" x14ac:dyDescent="0.2">
      <c r="A41" s="41">
        <v>12</v>
      </c>
      <c r="B41" s="14" t="s">
        <v>13</v>
      </c>
      <c r="C41" s="142" t="s">
        <v>191</v>
      </c>
      <c r="D41" s="167">
        <v>61485.080865311735</v>
      </c>
      <c r="E41" s="167">
        <v>59041.537069436847</v>
      </c>
      <c r="F41" s="167">
        <v>293907.65458043659</v>
      </c>
      <c r="G41" s="167">
        <v>0</v>
      </c>
      <c r="H41" s="168">
        <f t="shared" si="0"/>
        <v>414434.27251518518</v>
      </c>
    </row>
    <row r="42" spans="1:8" x14ac:dyDescent="0.2">
      <c r="A42" s="41">
        <v>13</v>
      </c>
      <c r="B42" s="14" t="s">
        <v>14</v>
      </c>
      <c r="C42" s="142" t="s">
        <v>192</v>
      </c>
      <c r="D42" s="167">
        <v>133162.95194292875</v>
      </c>
      <c r="E42" s="167">
        <v>129918.84683497567</v>
      </c>
      <c r="F42" s="167">
        <v>594748.41488635936</v>
      </c>
      <c r="G42" s="167">
        <v>0</v>
      </c>
      <c r="H42" s="168">
        <f t="shared" si="0"/>
        <v>857830.21366426372</v>
      </c>
    </row>
    <row r="43" spans="1:8" x14ac:dyDescent="0.2">
      <c r="A43" s="41">
        <v>14</v>
      </c>
      <c r="B43" s="14" t="s">
        <v>15</v>
      </c>
      <c r="C43" s="142" t="s">
        <v>193</v>
      </c>
      <c r="D43" s="167">
        <v>78871.930706498184</v>
      </c>
      <c r="E43" s="167">
        <v>72613.598107455618</v>
      </c>
      <c r="F43" s="167">
        <v>313611.89862568653</v>
      </c>
      <c r="G43" s="167">
        <v>0</v>
      </c>
      <c r="H43" s="168">
        <f t="shared" si="0"/>
        <v>465097.42743964033</v>
      </c>
    </row>
    <row r="44" spans="1:8" x14ac:dyDescent="0.2">
      <c r="A44" s="41">
        <v>15</v>
      </c>
      <c r="B44" s="14" t="s">
        <v>16</v>
      </c>
      <c r="C44" s="142" t="s">
        <v>194</v>
      </c>
      <c r="D44" s="167">
        <v>1821.5237141554339</v>
      </c>
      <c r="E44" s="167">
        <v>1749.1326087340435</v>
      </c>
      <c r="F44" s="167">
        <v>8707.1490360860062</v>
      </c>
      <c r="G44" s="167">
        <v>0</v>
      </c>
      <c r="H44" s="168">
        <f t="shared" si="0"/>
        <v>12277.805358975484</v>
      </c>
    </row>
    <row r="45" spans="1:8" x14ac:dyDescent="0.2">
      <c r="A45" s="41">
        <v>16</v>
      </c>
      <c r="B45" s="14" t="s">
        <v>17</v>
      </c>
      <c r="C45" s="142" t="s">
        <v>195</v>
      </c>
      <c r="D45" s="167">
        <v>30366.100562490807</v>
      </c>
      <c r="E45" s="167">
        <v>30034.270515277283</v>
      </c>
      <c r="F45" s="167">
        <v>146192.4903122329</v>
      </c>
      <c r="G45" s="167">
        <v>0</v>
      </c>
      <c r="H45" s="168">
        <f t="shared" si="0"/>
        <v>206592.861390001</v>
      </c>
    </row>
    <row r="46" spans="1:8" x14ac:dyDescent="0.2">
      <c r="A46" s="41">
        <v>17</v>
      </c>
      <c r="B46" s="14" t="s">
        <v>18</v>
      </c>
      <c r="C46" s="142" t="s">
        <v>196</v>
      </c>
      <c r="D46" s="167">
        <v>12460.250064884502</v>
      </c>
      <c r="E46" s="167">
        <v>12091.352940039647</v>
      </c>
      <c r="F46" s="167">
        <v>52256.363048137704</v>
      </c>
      <c r="G46" s="167">
        <v>0</v>
      </c>
      <c r="H46" s="168">
        <f t="shared" si="0"/>
        <v>76807.966053061857</v>
      </c>
    </row>
    <row r="47" spans="1:8" x14ac:dyDescent="0.2">
      <c r="A47" s="41">
        <v>18</v>
      </c>
      <c r="B47" s="14" t="s">
        <v>19</v>
      </c>
      <c r="C47" s="142" t="s">
        <v>197</v>
      </c>
      <c r="D47" s="167">
        <v>141703.06610667278</v>
      </c>
      <c r="E47" s="167">
        <v>137273.05879229039</v>
      </c>
      <c r="F47" s="167">
        <v>607864.78721205366</v>
      </c>
      <c r="G47" s="167">
        <v>0</v>
      </c>
      <c r="H47" s="168">
        <f t="shared" si="0"/>
        <v>886840.91211101681</v>
      </c>
    </row>
    <row r="48" spans="1:8" x14ac:dyDescent="0.2">
      <c r="A48" s="41">
        <v>19</v>
      </c>
      <c r="B48" s="14" t="s">
        <v>20</v>
      </c>
      <c r="C48" s="142" t="s">
        <v>198</v>
      </c>
      <c r="D48" s="167">
        <v>53769.164372690837</v>
      </c>
      <c r="E48" s="167">
        <v>53779.986087812867</v>
      </c>
      <c r="F48" s="167">
        <v>246100.3149227908</v>
      </c>
      <c r="G48" s="167">
        <v>0</v>
      </c>
      <c r="H48" s="168">
        <f t="shared" si="0"/>
        <v>353649.4653832945</v>
      </c>
    </row>
    <row r="49" spans="1:8" x14ac:dyDescent="0.2">
      <c r="A49" s="41">
        <v>20</v>
      </c>
      <c r="B49" s="14" t="s">
        <v>21</v>
      </c>
      <c r="C49" s="142" t="s">
        <v>199</v>
      </c>
      <c r="D49" s="167">
        <v>29646.194957701715</v>
      </c>
      <c r="E49" s="167">
        <v>28608.737853748538</v>
      </c>
      <c r="F49" s="167">
        <v>133573.79325090884</v>
      </c>
      <c r="G49" s="167">
        <v>0</v>
      </c>
      <c r="H49" s="168">
        <f t="shared" si="0"/>
        <v>191828.72606235911</v>
      </c>
    </row>
    <row r="50" spans="1:8" x14ac:dyDescent="0.2">
      <c r="A50" s="41">
        <v>21</v>
      </c>
      <c r="B50" s="14" t="s">
        <v>22</v>
      </c>
      <c r="C50" s="142" t="s">
        <v>200</v>
      </c>
      <c r="D50" s="167">
        <v>8778.3909711370125</v>
      </c>
      <c r="E50" s="167">
        <v>8429.5196271718833</v>
      </c>
      <c r="F50" s="167">
        <v>41961.989233920795</v>
      </c>
      <c r="G50" s="167">
        <v>0</v>
      </c>
      <c r="H50" s="168">
        <f t="shared" si="0"/>
        <v>59169.89983222969</v>
      </c>
    </row>
    <row r="51" spans="1:8" x14ac:dyDescent="0.2">
      <c r="A51" s="41">
        <v>22</v>
      </c>
      <c r="B51" s="14" t="s">
        <v>23</v>
      </c>
      <c r="C51" s="142" t="s">
        <v>201</v>
      </c>
      <c r="D51" s="167">
        <v>13352.360645457737</v>
      </c>
      <c r="E51" s="167">
        <v>12969.983256523088</v>
      </c>
      <c r="F51" s="167">
        <v>61885.809847026234</v>
      </c>
      <c r="G51" s="167">
        <v>0</v>
      </c>
      <c r="H51" s="168">
        <f t="shared" si="0"/>
        <v>88208.153749007062</v>
      </c>
    </row>
    <row r="52" spans="1:8" x14ac:dyDescent="0.2">
      <c r="A52" s="41">
        <v>23</v>
      </c>
      <c r="B52" s="14" t="s">
        <v>24</v>
      </c>
      <c r="C52" s="142" t="s">
        <v>202</v>
      </c>
      <c r="D52" s="167">
        <v>74400.837032649113</v>
      </c>
      <c r="E52" s="167">
        <v>70842.792465366729</v>
      </c>
      <c r="F52" s="167">
        <v>312356.33789758437</v>
      </c>
      <c r="G52" s="167">
        <v>0</v>
      </c>
      <c r="H52" s="168">
        <f t="shared" si="0"/>
        <v>457599.96739560022</v>
      </c>
    </row>
    <row r="53" spans="1:8" x14ac:dyDescent="0.2">
      <c r="A53" s="41">
        <v>24</v>
      </c>
      <c r="B53" s="14" t="s">
        <v>25</v>
      </c>
      <c r="C53" s="142" t="s">
        <v>203</v>
      </c>
      <c r="D53" s="167">
        <v>52135.161523906834</v>
      </c>
      <c r="E53" s="167">
        <v>50449.419959463485</v>
      </c>
      <c r="F53" s="167">
        <v>226876.659910238</v>
      </c>
      <c r="G53" s="167">
        <v>0</v>
      </c>
      <c r="H53" s="168">
        <f t="shared" si="0"/>
        <v>329461.24139360833</v>
      </c>
    </row>
    <row r="54" spans="1:8" x14ac:dyDescent="0.2">
      <c r="A54" s="41">
        <v>25</v>
      </c>
      <c r="B54" s="14" t="s">
        <v>26</v>
      </c>
      <c r="C54" s="142" t="s">
        <v>204</v>
      </c>
      <c r="D54" s="167">
        <v>96798.054686841991</v>
      </c>
      <c r="E54" s="167">
        <v>99119.869572737458</v>
      </c>
      <c r="F54" s="167">
        <v>442112.28291401151</v>
      </c>
      <c r="G54" s="167">
        <v>0</v>
      </c>
      <c r="H54" s="168">
        <f t="shared" si="0"/>
        <v>638030.20717359101</v>
      </c>
    </row>
    <row r="55" spans="1:8" x14ac:dyDescent="0.2">
      <c r="A55" s="41">
        <v>26</v>
      </c>
      <c r="B55" s="20" t="s">
        <v>27</v>
      </c>
      <c r="C55" s="142" t="s">
        <v>205</v>
      </c>
      <c r="D55" s="167">
        <v>446465.25408492889</v>
      </c>
      <c r="E55" s="167">
        <v>438724.81506991549</v>
      </c>
      <c r="F55" s="167">
        <v>1997974.4947510432</v>
      </c>
      <c r="G55" s="167">
        <v>0</v>
      </c>
      <c r="H55" s="168">
        <f t="shared" si="0"/>
        <v>2883164.5639058873</v>
      </c>
    </row>
    <row r="56" spans="1:8" x14ac:dyDescent="0.2">
      <c r="A56" s="41">
        <v>27</v>
      </c>
      <c r="B56" s="14" t="s">
        <v>28</v>
      </c>
      <c r="C56" s="142" t="s">
        <v>206</v>
      </c>
      <c r="D56" s="167">
        <v>6674.1746354738962</v>
      </c>
      <c r="E56" s="167">
        <v>6408.9291841615159</v>
      </c>
      <c r="F56" s="167">
        <v>31903.528234262292</v>
      </c>
      <c r="G56" s="167">
        <v>0</v>
      </c>
      <c r="H56" s="168">
        <f t="shared" si="0"/>
        <v>44986.632053897702</v>
      </c>
    </row>
    <row r="57" spans="1:8" x14ac:dyDescent="0.2">
      <c r="A57" s="41">
        <v>28</v>
      </c>
      <c r="B57" s="14" t="s">
        <v>29</v>
      </c>
      <c r="C57" s="142" t="s">
        <v>207</v>
      </c>
      <c r="D57" s="167">
        <v>18168.693573989141</v>
      </c>
      <c r="E57" s="167">
        <v>18089.481910644376</v>
      </c>
      <c r="F57" s="167">
        <v>76085.20119013566</v>
      </c>
      <c r="G57" s="167">
        <v>0</v>
      </c>
      <c r="H57" s="168">
        <f t="shared" si="0"/>
        <v>112343.37667476918</v>
      </c>
    </row>
    <row r="58" spans="1:8" x14ac:dyDescent="0.2">
      <c r="A58" s="41">
        <v>29</v>
      </c>
      <c r="B58" s="14" t="s">
        <v>30</v>
      </c>
      <c r="C58" s="142" t="s">
        <v>208</v>
      </c>
      <c r="D58" s="167">
        <v>114908.97289776512</v>
      </c>
      <c r="E58" s="167">
        <v>110342.25355930034</v>
      </c>
      <c r="F58" s="167">
        <v>549281.65075704944</v>
      </c>
      <c r="G58" s="167">
        <v>0</v>
      </c>
      <c r="H58" s="168">
        <f t="shared" si="0"/>
        <v>774532.87721411488</v>
      </c>
    </row>
    <row r="59" spans="1:8" x14ac:dyDescent="0.2">
      <c r="A59" s="41">
        <v>30</v>
      </c>
      <c r="B59" s="14" t="s">
        <v>31</v>
      </c>
      <c r="C59" s="142" t="s">
        <v>209</v>
      </c>
      <c r="D59" s="167">
        <v>30612.175323509247</v>
      </c>
      <c r="E59" s="167">
        <v>28682.253578473516</v>
      </c>
      <c r="F59" s="167">
        <v>136134.22621215222</v>
      </c>
      <c r="G59" s="167">
        <v>0</v>
      </c>
      <c r="H59" s="168">
        <f t="shared" si="0"/>
        <v>195428.65511413498</v>
      </c>
    </row>
    <row r="60" spans="1:8" x14ac:dyDescent="0.2">
      <c r="A60" s="41">
        <v>31</v>
      </c>
      <c r="B60" s="14" t="s">
        <v>32</v>
      </c>
      <c r="C60" s="142" t="s">
        <v>210</v>
      </c>
      <c r="D60" s="167">
        <v>50693.280293899355</v>
      </c>
      <c r="E60" s="167">
        <v>48678.624887882157</v>
      </c>
      <c r="F60" s="167">
        <v>242321.27378683063</v>
      </c>
      <c r="G60" s="167">
        <v>0</v>
      </c>
      <c r="H60" s="168">
        <f t="shared" si="0"/>
        <v>341693.1789686121</v>
      </c>
    </row>
    <row r="61" spans="1:8" x14ac:dyDescent="0.2">
      <c r="A61" s="41">
        <v>32</v>
      </c>
      <c r="B61" s="14" t="s">
        <v>33</v>
      </c>
      <c r="C61" s="142" t="s">
        <v>211</v>
      </c>
      <c r="D61" s="167">
        <v>410332.67865511589</v>
      </c>
      <c r="E61" s="167">
        <v>394025.21256640961</v>
      </c>
      <c r="F61" s="167">
        <v>1961450.0539637802</v>
      </c>
      <c r="G61" s="167">
        <v>0</v>
      </c>
      <c r="H61" s="168">
        <f t="shared" si="0"/>
        <v>2765807.9451853056</v>
      </c>
    </row>
    <row r="62" spans="1:8" x14ac:dyDescent="0.2">
      <c r="A62" s="41">
        <v>33</v>
      </c>
      <c r="B62" s="14" t="s">
        <v>34</v>
      </c>
      <c r="C62" s="142" t="s">
        <v>212</v>
      </c>
      <c r="D62" s="167">
        <v>52644.738508895593</v>
      </c>
      <c r="E62" s="167">
        <v>50552.528132679872</v>
      </c>
      <c r="F62" s="167">
        <v>251649.52868882346</v>
      </c>
      <c r="G62" s="167">
        <v>0</v>
      </c>
      <c r="H62" s="168">
        <f t="shared" si="0"/>
        <v>354846.79533039895</v>
      </c>
    </row>
    <row r="63" spans="1:8" x14ac:dyDescent="0.2">
      <c r="A63" s="41">
        <v>34</v>
      </c>
      <c r="B63" s="14" t="s">
        <v>35</v>
      </c>
      <c r="C63" s="142" t="s">
        <v>213</v>
      </c>
      <c r="D63" s="167">
        <v>312022.87105595472</v>
      </c>
      <c r="E63" s="167">
        <v>299622.43927625124</v>
      </c>
      <c r="F63" s="167">
        <v>1491514.8344425079</v>
      </c>
      <c r="G63" s="167">
        <v>0</v>
      </c>
      <c r="H63" s="168">
        <f t="shared" si="0"/>
        <v>2103160.144774714</v>
      </c>
    </row>
    <row r="64" spans="1:8" x14ac:dyDescent="0.2">
      <c r="A64" s="41">
        <v>35</v>
      </c>
      <c r="B64" s="14" t="s">
        <v>36</v>
      </c>
      <c r="C64" s="142" t="s">
        <v>214</v>
      </c>
      <c r="D64" s="167">
        <v>65135.59426407882</v>
      </c>
      <c r="E64" s="167">
        <v>64054.342574882576</v>
      </c>
      <c r="F64" s="167">
        <v>301586.52592706901</v>
      </c>
      <c r="G64" s="167">
        <v>0</v>
      </c>
      <c r="H64" s="168">
        <f t="shared" si="0"/>
        <v>430776.4627660304</v>
      </c>
    </row>
    <row r="65" spans="1:8" x14ac:dyDescent="0.2">
      <c r="A65" s="41">
        <v>36</v>
      </c>
      <c r="B65" s="14" t="s">
        <v>37</v>
      </c>
      <c r="C65" s="142" t="s">
        <v>215</v>
      </c>
      <c r="D65" s="167">
        <v>200715.12950824795</v>
      </c>
      <c r="E65" s="167">
        <v>187546.84181141239</v>
      </c>
      <c r="F65" s="167">
        <v>854070.52819300024</v>
      </c>
      <c r="G65" s="167">
        <v>0</v>
      </c>
      <c r="H65" s="168">
        <f t="shared" si="0"/>
        <v>1242332.4995126605</v>
      </c>
    </row>
    <row r="66" spans="1:8" x14ac:dyDescent="0.2">
      <c r="A66" s="41">
        <v>37</v>
      </c>
      <c r="B66" s="14" t="s">
        <v>38</v>
      </c>
      <c r="C66" s="142" t="s">
        <v>216</v>
      </c>
      <c r="D66" s="167">
        <v>3321.886751357039</v>
      </c>
      <c r="E66" s="167">
        <v>3189.8681275276444</v>
      </c>
      <c r="F66" s="167">
        <v>15879.10319272251</v>
      </c>
      <c r="G66" s="167">
        <v>0</v>
      </c>
      <c r="H66" s="168">
        <f t="shared" si="0"/>
        <v>22390.858071607196</v>
      </c>
    </row>
    <row r="67" spans="1:8" x14ac:dyDescent="0.2">
      <c r="A67" s="41">
        <v>38</v>
      </c>
      <c r="B67" s="14" t="s">
        <v>39</v>
      </c>
      <c r="C67" s="142" t="s">
        <v>217</v>
      </c>
      <c r="D67" s="167">
        <v>7667.7934081337498</v>
      </c>
      <c r="E67" s="167">
        <v>7466.375292568493</v>
      </c>
      <c r="F67" s="167">
        <v>35101.186991360577</v>
      </c>
      <c r="G67" s="167">
        <v>0</v>
      </c>
      <c r="H67" s="168">
        <f t="shared" si="0"/>
        <v>50235.355692062818</v>
      </c>
    </row>
    <row r="68" spans="1:8" x14ac:dyDescent="0.2">
      <c r="A68" s="41">
        <v>39</v>
      </c>
      <c r="B68" s="20" t="s">
        <v>40</v>
      </c>
      <c r="C68" s="42" t="s">
        <v>218</v>
      </c>
      <c r="D68" s="167">
        <v>40348.808833902222</v>
      </c>
      <c r="E68" s="167">
        <v>38941.118106051261</v>
      </c>
      <c r="F68" s="167">
        <v>181546.54210224282</v>
      </c>
      <c r="G68" s="167">
        <v>0</v>
      </c>
      <c r="H68" s="168">
        <f t="shared" si="0"/>
        <v>260836.46904219629</v>
      </c>
    </row>
    <row r="69" spans="1:8" x14ac:dyDescent="0.2">
      <c r="A69" s="41">
        <v>40</v>
      </c>
      <c r="B69" s="14" t="s">
        <v>41</v>
      </c>
      <c r="C69" s="42" t="s">
        <v>219</v>
      </c>
      <c r="D69" s="167">
        <v>17702.143240376514</v>
      </c>
      <c r="E69" s="167">
        <v>16998.623594960962</v>
      </c>
      <c r="F69" s="167">
        <v>84618.826674769356</v>
      </c>
      <c r="G69" s="167">
        <v>0</v>
      </c>
      <c r="H69" s="168">
        <f t="shared" si="0"/>
        <v>119319.59351010683</v>
      </c>
    </row>
    <row r="70" spans="1:8" x14ac:dyDescent="0.2">
      <c r="A70" s="41">
        <v>41</v>
      </c>
      <c r="B70" s="14" t="s">
        <v>42</v>
      </c>
      <c r="C70" s="142" t="s">
        <v>220</v>
      </c>
      <c r="D70" s="167">
        <v>640758.51768373966</v>
      </c>
      <c r="E70" s="167">
        <v>618047.9194023693</v>
      </c>
      <c r="F70" s="167">
        <v>2922789.6656648889</v>
      </c>
      <c r="G70" s="167">
        <v>0</v>
      </c>
      <c r="H70" s="168">
        <f t="shared" si="0"/>
        <v>4181596.102750998</v>
      </c>
    </row>
    <row r="71" spans="1:8" x14ac:dyDescent="0.2">
      <c r="A71" s="41">
        <v>42</v>
      </c>
      <c r="B71" s="14" t="s">
        <v>43</v>
      </c>
      <c r="C71" s="142" t="s">
        <v>221</v>
      </c>
      <c r="D71" s="167">
        <v>49981.432889831754</v>
      </c>
      <c r="E71" s="167">
        <v>48528.691569626208</v>
      </c>
      <c r="F71" s="167">
        <v>208055.12600990705</v>
      </c>
      <c r="G71" s="167">
        <v>0</v>
      </c>
      <c r="H71" s="168">
        <f t="shared" si="0"/>
        <v>306565.25046936504</v>
      </c>
    </row>
    <row r="72" spans="1:8" x14ac:dyDescent="0.2">
      <c r="A72" s="41">
        <v>43</v>
      </c>
      <c r="B72" s="14" t="s">
        <v>44</v>
      </c>
      <c r="C72" s="142" t="s">
        <v>222</v>
      </c>
      <c r="D72" s="167">
        <v>116714.21735711514</v>
      </c>
      <c r="E72" s="167">
        <v>112844.58017246614</v>
      </c>
      <c r="F72" s="167">
        <v>506254.52695931983</v>
      </c>
      <c r="G72" s="167">
        <v>0</v>
      </c>
      <c r="H72" s="168">
        <f t="shared" si="0"/>
        <v>735813.32448890107</v>
      </c>
    </row>
    <row r="73" spans="1:8" x14ac:dyDescent="0.2">
      <c r="A73" s="41">
        <v>44</v>
      </c>
      <c r="B73" s="14" t="s">
        <v>45</v>
      </c>
      <c r="C73" s="142" t="s">
        <v>223</v>
      </c>
      <c r="D73" s="167">
        <v>70586.378673737796</v>
      </c>
      <c r="E73" s="167">
        <v>68306.841094616946</v>
      </c>
      <c r="F73" s="167">
        <v>318066.28695240826</v>
      </c>
      <c r="G73" s="167">
        <v>0</v>
      </c>
      <c r="H73" s="168">
        <f t="shared" si="0"/>
        <v>456959.50672076299</v>
      </c>
    </row>
    <row r="74" spans="1:8" x14ac:dyDescent="0.2">
      <c r="A74" s="41">
        <v>45</v>
      </c>
      <c r="B74" s="14" t="s">
        <v>46</v>
      </c>
      <c r="C74" s="142" t="s">
        <v>224</v>
      </c>
      <c r="D74" s="167">
        <v>58970.050412233853</v>
      </c>
      <c r="E74" s="167">
        <v>56626.459108468676</v>
      </c>
      <c r="F74" s="167">
        <v>281885.44217932189</v>
      </c>
      <c r="G74" s="167">
        <v>0</v>
      </c>
      <c r="H74" s="168">
        <f t="shared" si="0"/>
        <v>397481.95170002442</v>
      </c>
    </row>
    <row r="75" spans="1:8" x14ac:dyDescent="0.2">
      <c r="A75" s="41">
        <v>46</v>
      </c>
      <c r="B75" s="14" t="s">
        <v>47</v>
      </c>
      <c r="C75" s="142" t="s">
        <v>225</v>
      </c>
      <c r="D75" s="167">
        <v>29060.847593116028</v>
      </c>
      <c r="E75" s="167">
        <v>28116.046547046222</v>
      </c>
      <c r="F75" s="167">
        <v>126765.2206276076</v>
      </c>
      <c r="G75" s="167">
        <v>0</v>
      </c>
      <c r="H75" s="168">
        <f t="shared" si="0"/>
        <v>183942.11476776985</v>
      </c>
    </row>
    <row r="76" spans="1:8" x14ac:dyDescent="0.2">
      <c r="A76" s="41">
        <v>47</v>
      </c>
      <c r="B76" s="14" t="s">
        <v>48</v>
      </c>
      <c r="C76" s="42" t="s">
        <v>226</v>
      </c>
      <c r="D76" s="167">
        <v>50249.550089094271</v>
      </c>
      <c r="E76" s="167">
        <v>47423.307328014474</v>
      </c>
      <c r="F76" s="167">
        <v>223368.48219196734</v>
      </c>
      <c r="G76" s="167">
        <v>0</v>
      </c>
      <c r="H76" s="168">
        <f t="shared" si="0"/>
        <v>321041.33960907609</v>
      </c>
    </row>
    <row r="77" spans="1:8" x14ac:dyDescent="0.2">
      <c r="A77" s="42">
        <v>48</v>
      </c>
      <c r="B77" s="20" t="s">
        <v>49</v>
      </c>
      <c r="C77" s="42" t="s">
        <v>227</v>
      </c>
      <c r="D77" s="167">
        <v>956.98095004654249</v>
      </c>
      <c r="E77" s="167">
        <v>918.94855535262957</v>
      </c>
      <c r="F77" s="167">
        <v>4574.5085238233632</v>
      </c>
      <c r="G77" s="167">
        <v>0</v>
      </c>
      <c r="H77" s="168">
        <f t="shared" si="0"/>
        <v>6450.4380292225351</v>
      </c>
    </row>
    <row r="78" spans="1:8" x14ac:dyDescent="0.2">
      <c r="A78" s="42">
        <v>49</v>
      </c>
      <c r="B78" s="20" t="s">
        <v>50</v>
      </c>
      <c r="C78" s="42" t="s">
        <v>228</v>
      </c>
      <c r="D78" s="167">
        <v>138364.81554996577</v>
      </c>
      <c r="E78" s="167">
        <v>135903.30683231889</v>
      </c>
      <c r="F78" s="167">
        <v>611798.53820852342</v>
      </c>
      <c r="G78" s="167">
        <v>0</v>
      </c>
      <c r="H78" s="168">
        <f t="shared" si="0"/>
        <v>886066.66059080814</v>
      </c>
    </row>
    <row r="79" spans="1:8" x14ac:dyDescent="0.2">
      <c r="A79" s="42">
        <v>50</v>
      </c>
      <c r="B79" s="20" t="s">
        <v>51</v>
      </c>
      <c r="C79" s="42" t="s">
        <v>229</v>
      </c>
      <c r="D79" s="167">
        <v>47185.328914254016</v>
      </c>
      <c r="E79" s="167">
        <v>44460.883360499211</v>
      </c>
      <c r="F79" s="167">
        <v>208315.47498932172</v>
      </c>
      <c r="G79" s="167">
        <v>0</v>
      </c>
      <c r="H79" s="168">
        <f t="shared" si="0"/>
        <v>299961.68726407492</v>
      </c>
    </row>
    <row r="80" spans="1:8" x14ac:dyDescent="0.2">
      <c r="A80" s="42">
        <v>51</v>
      </c>
      <c r="B80" s="20" t="s">
        <v>52</v>
      </c>
      <c r="C80" s="42" t="s">
        <v>230</v>
      </c>
      <c r="D80" s="167">
        <v>178866.21522232279</v>
      </c>
      <c r="E80" s="167">
        <v>172915.51222395871</v>
      </c>
      <c r="F80" s="167">
        <v>800631.53689477954</v>
      </c>
      <c r="G80" s="167">
        <v>0</v>
      </c>
      <c r="H80" s="168">
        <f t="shared" si="0"/>
        <v>1152413.264341061</v>
      </c>
    </row>
    <row r="81" spans="1:8" x14ac:dyDescent="0.2">
      <c r="A81" s="42">
        <v>52</v>
      </c>
      <c r="B81" s="20" t="s">
        <v>53</v>
      </c>
      <c r="C81" s="42" t="s">
        <v>231</v>
      </c>
      <c r="D81" s="167">
        <v>10381.738389388489</v>
      </c>
      <c r="E81" s="167">
        <v>9969.1467155260489</v>
      </c>
      <c r="F81" s="167">
        <v>49626.223752993355</v>
      </c>
      <c r="G81" s="167">
        <v>0</v>
      </c>
      <c r="H81" s="168">
        <f t="shared" si="0"/>
        <v>69977.108857907893</v>
      </c>
    </row>
    <row r="82" spans="1:8" x14ac:dyDescent="0.2">
      <c r="A82" s="42">
        <v>53</v>
      </c>
      <c r="B82" s="20" t="s">
        <v>54</v>
      </c>
      <c r="C82" s="42" t="s">
        <v>232</v>
      </c>
      <c r="D82" s="167">
        <v>50192.819332142579</v>
      </c>
      <c r="E82" s="167">
        <v>48198.053275882565</v>
      </c>
      <c r="F82" s="167">
        <v>239928.99739377823</v>
      </c>
      <c r="G82" s="167">
        <v>0</v>
      </c>
      <c r="H82" s="168">
        <f t="shared" si="0"/>
        <v>338319.87000180339</v>
      </c>
    </row>
    <row r="83" spans="1:8" x14ac:dyDescent="0.2">
      <c r="A83" s="42">
        <v>54</v>
      </c>
      <c r="B83" s="20" t="s">
        <v>55</v>
      </c>
      <c r="C83" s="42" t="s">
        <v>233</v>
      </c>
      <c r="D83" s="167">
        <v>44029.194723688728</v>
      </c>
      <c r="E83" s="167">
        <v>42279.3838087431</v>
      </c>
      <c r="F83" s="167">
        <v>210465.97275608996</v>
      </c>
      <c r="G83" s="167">
        <v>0</v>
      </c>
      <c r="H83" s="168">
        <f t="shared" si="0"/>
        <v>296774.55128852179</v>
      </c>
    </row>
    <row r="84" spans="1:8" x14ac:dyDescent="0.2">
      <c r="A84" s="42">
        <v>55</v>
      </c>
      <c r="B84" s="20" t="s">
        <v>56</v>
      </c>
      <c r="C84" s="42" t="s">
        <v>234</v>
      </c>
      <c r="D84" s="167">
        <v>57056.486405368792</v>
      </c>
      <c r="E84" s="167">
        <v>52865.748225810486</v>
      </c>
      <c r="F84" s="167">
        <v>233700.95874323725</v>
      </c>
      <c r="G84" s="167">
        <v>0</v>
      </c>
      <c r="H84" s="168">
        <f t="shared" si="0"/>
        <v>343623.19337441656</v>
      </c>
    </row>
    <row r="85" spans="1:8" x14ac:dyDescent="0.2">
      <c r="A85" s="42">
        <v>56</v>
      </c>
      <c r="B85" s="20" t="s">
        <v>57</v>
      </c>
      <c r="C85" s="42" t="s">
        <v>235</v>
      </c>
      <c r="D85" s="167">
        <v>32155.981123125319</v>
      </c>
      <c r="E85" s="167">
        <v>31094.65565719362</v>
      </c>
      <c r="F85" s="167">
        <v>145605.10554112363</v>
      </c>
      <c r="G85" s="167">
        <v>0</v>
      </c>
      <c r="H85" s="168">
        <f t="shared" si="0"/>
        <v>208855.74232144258</v>
      </c>
    </row>
    <row r="86" spans="1:8" x14ac:dyDescent="0.2">
      <c r="A86" s="42">
        <v>57</v>
      </c>
      <c r="B86" s="20" t="s">
        <v>58</v>
      </c>
      <c r="C86" s="42" t="s">
        <v>236</v>
      </c>
      <c r="D86" s="167">
        <v>10335.242571799241</v>
      </c>
      <c r="E86" s="167">
        <v>10555.260886948945</v>
      </c>
      <c r="F86" s="167">
        <v>42445.633604961462</v>
      </c>
      <c r="G86" s="167">
        <v>0</v>
      </c>
      <c r="H86" s="168">
        <f t="shared" si="0"/>
        <v>63336.137063709648</v>
      </c>
    </row>
    <row r="87" spans="1:8" x14ac:dyDescent="0.2">
      <c r="A87" s="42">
        <v>58</v>
      </c>
      <c r="B87" s="20" t="s">
        <v>59</v>
      </c>
      <c r="C87" s="42" t="s">
        <v>237</v>
      </c>
      <c r="D87" s="167">
        <v>27636.906426479145</v>
      </c>
      <c r="E87" s="167">
        <v>26344.585031066374</v>
      </c>
      <c r="F87" s="167">
        <v>115377.68095125242</v>
      </c>
      <c r="G87" s="167">
        <v>0</v>
      </c>
      <c r="H87" s="168">
        <f t="shared" si="0"/>
        <v>169359.17240879795</v>
      </c>
    </row>
    <row r="88" spans="1:8" x14ac:dyDescent="0.2">
      <c r="A88" s="42">
        <v>59</v>
      </c>
      <c r="B88" s="20" t="s">
        <v>60</v>
      </c>
      <c r="C88" s="42" t="s">
        <v>238</v>
      </c>
      <c r="D88" s="167">
        <v>36409.092162627872</v>
      </c>
      <c r="E88" s="167">
        <v>35267.771741011638</v>
      </c>
      <c r="F88" s="167">
        <v>156362.65886822619</v>
      </c>
      <c r="G88" s="167">
        <v>0</v>
      </c>
      <c r="H88" s="168">
        <f t="shared" si="0"/>
        <v>228039.52277186571</v>
      </c>
    </row>
    <row r="89" spans="1:8" x14ac:dyDescent="0.2">
      <c r="A89" s="42">
        <v>60</v>
      </c>
      <c r="B89" s="20" t="s">
        <v>61</v>
      </c>
      <c r="C89" s="42" t="s">
        <v>239</v>
      </c>
      <c r="D89" s="167">
        <v>1233553.3126011193</v>
      </c>
      <c r="E89" s="167">
        <v>1190173.9232487415</v>
      </c>
      <c r="F89" s="167">
        <v>5625976.7050179895</v>
      </c>
      <c r="G89" s="167">
        <v>0</v>
      </c>
      <c r="H89" s="168">
        <f t="shared" si="0"/>
        <v>8049703.9408678506</v>
      </c>
    </row>
    <row r="90" spans="1:8" x14ac:dyDescent="0.2">
      <c r="A90" s="42">
        <v>61</v>
      </c>
      <c r="B90" s="20" t="s">
        <v>62</v>
      </c>
      <c r="C90" s="42" t="s">
        <v>240</v>
      </c>
      <c r="D90" s="167">
        <v>12486.937706350758</v>
      </c>
      <c r="E90" s="167">
        <v>12272.499401535937</v>
      </c>
      <c r="F90" s="167">
        <v>52237.46062402067</v>
      </c>
      <c r="G90" s="167">
        <v>0</v>
      </c>
      <c r="H90" s="168">
        <f t="shared" si="0"/>
        <v>76996.897731907375</v>
      </c>
    </row>
    <row r="91" spans="1:8" x14ac:dyDescent="0.2">
      <c r="A91" s="42">
        <v>62</v>
      </c>
      <c r="B91" s="20" t="s">
        <v>63</v>
      </c>
      <c r="C91" s="42" t="s">
        <v>241</v>
      </c>
      <c r="D91" s="167">
        <v>15799.961735573355</v>
      </c>
      <c r="E91" s="167">
        <v>14922.273007288906</v>
      </c>
      <c r="F91" s="167">
        <v>70456.333534071775</v>
      </c>
      <c r="G91" s="167">
        <v>0</v>
      </c>
      <c r="H91" s="168">
        <f t="shared" si="0"/>
        <v>101178.56827693403</v>
      </c>
    </row>
    <row r="92" spans="1:8" x14ac:dyDescent="0.2">
      <c r="A92" s="42">
        <v>63</v>
      </c>
      <c r="B92" s="20" t="s">
        <v>64</v>
      </c>
      <c r="C92" s="42" t="s">
        <v>242</v>
      </c>
      <c r="D92" s="167">
        <v>65288.09021885031</v>
      </c>
      <c r="E92" s="167">
        <v>63083.269135041221</v>
      </c>
      <c r="F92" s="167">
        <v>289537.981488258</v>
      </c>
      <c r="G92" s="167">
        <v>0</v>
      </c>
      <c r="H92" s="168">
        <f t="shared" si="0"/>
        <v>417909.34084214951</v>
      </c>
    </row>
    <row r="93" spans="1:8" x14ac:dyDescent="0.2">
      <c r="A93" s="42">
        <v>64</v>
      </c>
      <c r="B93" s="20" t="s">
        <v>65</v>
      </c>
      <c r="C93" s="42" t="s">
        <v>243</v>
      </c>
      <c r="D93" s="167">
        <v>61950.667545978911</v>
      </c>
      <c r="E93" s="167">
        <v>59488.620376131417</v>
      </c>
      <c r="F93" s="167">
        <v>296133.22682321433</v>
      </c>
      <c r="G93" s="167">
        <v>0</v>
      </c>
      <c r="H93" s="168">
        <f t="shared" si="0"/>
        <v>417572.51474532462</v>
      </c>
    </row>
    <row r="94" spans="1:8" x14ac:dyDescent="0.2">
      <c r="A94" s="42">
        <v>65</v>
      </c>
      <c r="B94" s="20" t="s">
        <v>66</v>
      </c>
      <c r="C94" s="42" t="s">
        <v>244</v>
      </c>
      <c r="D94" s="167">
        <v>190388.20469879391</v>
      </c>
      <c r="E94" s="167">
        <v>193778.12082302113</v>
      </c>
      <c r="F94" s="167">
        <v>880620.7955343317</v>
      </c>
      <c r="G94" s="167">
        <v>0</v>
      </c>
      <c r="H94" s="168">
        <f t="shared" si="0"/>
        <v>1264787.1210561467</v>
      </c>
    </row>
    <row r="95" spans="1:8" x14ac:dyDescent="0.2">
      <c r="A95" s="42">
        <v>66</v>
      </c>
      <c r="B95" s="20" t="s">
        <v>67</v>
      </c>
      <c r="C95" s="42" t="s">
        <v>245</v>
      </c>
      <c r="D95" s="167">
        <v>18945.811144966014</v>
      </c>
      <c r="E95" s="167">
        <v>18299.709243760732</v>
      </c>
      <c r="F95" s="167">
        <v>84385.221458013446</v>
      </c>
      <c r="G95" s="167">
        <v>0</v>
      </c>
      <c r="H95" s="168">
        <f t="shared" ref="H95:H129" si="1">SUM(D95:G95)</f>
        <v>121630.74184674019</v>
      </c>
    </row>
    <row r="96" spans="1:8" x14ac:dyDescent="0.2">
      <c r="A96" s="42">
        <v>67</v>
      </c>
      <c r="B96" s="20" t="s">
        <v>68</v>
      </c>
      <c r="C96" s="42" t="s">
        <v>246</v>
      </c>
      <c r="D96" s="167">
        <v>160469.4909374151</v>
      </c>
      <c r="E96" s="167">
        <v>154092.10274032902</v>
      </c>
      <c r="F96" s="167">
        <v>767067.57231802784</v>
      </c>
      <c r="G96" s="167">
        <v>0</v>
      </c>
      <c r="H96" s="168">
        <f t="shared" si="1"/>
        <v>1081629.165995772</v>
      </c>
    </row>
    <row r="97" spans="1:8" x14ac:dyDescent="0.2">
      <c r="A97" s="42">
        <v>68</v>
      </c>
      <c r="B97" s="20" t="s">
        <v>69</v>
      </c>
      <c r="C97" s="42" t="s">
        <v>247</v>
      </c>
      <c r="D97" s="167">
        <v>132122.93152712079</v>
      </c>
      <c r="E97" s="167">
        <v>127603.08551689786</v>
      </c>
      <c r="F97" s="167">
        <v>589288.2353511086</v>
      </c>
      <c r="G97" s="167">
        <v>0</v>
      </c>
      <c r="H97" s="168">
        <f t="shared" si="1"/>
        <v>849014.2523951272</v>
      </c>
    </row>
    <row r="98" spans="1:8" x14ac:dyDescent="0.2">
      <c r="A98" s="42">
        <v>69</v>
      </c>
      <c r="B98" s="20" t="s">
        <v>70</v>
      </c>
      <c r="C98" s="42" t="s">
        <v>248</v>
      </c>
      <c r="D98" s="167">
        <v>12008.257442501286</v>
      </c>
      <c r="E98" s="167">
        <v>11602.879554088438</v>
      </c>
      <c r="F98" s="167">
        <v>53245.835882425585</v>
      </c>
      <c r="G98" s="167">
        <v>0</v>
      </c>
      <c r="H98" s="168">
        <f t="shared" si="1"/>
        <v>76856.972879015317</v>
      </c>
    </row>
    <row r="99" spans="1:8" x14ac:dyDescent="0.2">
      <c r="A99" s="42">
        <v>70</v>
      </c>
      <c r="B99" s="20" t="s">
        <v>71</v>
      </c>
      <c r="C99" s="42" t="s">
        <v>249</v>
      </c>
      <c r="D99" s="167">
        <v>34717.625202260097</v>
      </c>
      <c r="E99" s="167">
        <v>33337.875245415635</v>
      </c>
      <c r="F99" s="167">
        <v>165955.31228382303</v>
      </c>
      <c r="G99" s="167">
        <v>0</v>
      </c>
      <c r="H99" s="168">
        <f t="shared" si="1"/>
        <v>234010.81273149877</v>
      </c>
    </row>
    <row r="100" spans="1:8" x14ac:dyDescent="0.2">
      <c r="A100" s="42">
        <v>71</v>
      </c>
      <c r="B100" s="20" t="s">
        <v>72</v>
      </c>
      <c r="C100" s="42" t="s">
        <v>250</v>
      </c>
      <c r="D100" s="167">
        <v>46785.444615308807</v>
      </c>
      <c r="E100" s="167">
        <v>45217.868945286042</v>
      </c>
      <c r="F100" s="167">
        <v>207243.26402702305</v>
      </c>
      <c r="G100" s="167">
        <v>0</v>
      </c>
      <c r="H100" s="168">
        <f t="shared" si="1"/>
        <v>299246.57758761791</v>
      </c>
    </row>
    <row r="101" spans="1:8" x14ac:dyDescent="0.2">
      <c r="A101" s="42">
        <v>72</v>
      </c>
      <c r="B101" s="20" t="s">
        <v>73</v>
      </c>
      <c r="C101" s="42" t="s">
        <v>251</v>
      </c>
      <c r="D101" s="167">
        <v>7962.7998703808871</v>
      </c>
      <c r="E101" s="167">
        <v>7747.5984972638216</v>
      </c>
      <c r="F101" s="167">
        <v>32206.139924418065</v>
      </c>
      <c r="G101" s="167">
        <v>0</v>
      </c>
      <c r="H101" s="168">
        <f t="shared" si="1"/>
        <v>47916.538292062774</v>
      </c>
    </row>
    <row r="102" spans="1:8" x14ac:dyDescent="0.2">
      <c r="A102" s="42">
        <v>73</v>
      </c>
      <c r="B102" s="20" t="s">
        <v>74</v>
      </c>
      <c r="C102" s="42" t="s">
        <v>252</v>
      </c>
      <c r="D102" s="167">
        <v>39764.887553556837</v>
      </c>
      <c r="E102" s="167">
        <v>38464.782385569975</v>
      </c>
      <c r="F102" s="167">
        <v>173875.55285250119</v>
      </c>
      <c r="G102" s="167">
        <v>0</v>
      </c>
      <c r="H102" s="168">
        <f t="shared" si="1"/>
        <v>252105.22279162801</v>
      </c>
    </row>
    <row r="103" spans="1:8" x14ac:dyDescent="0.2">
      <c r="A103" s="42">
        <v>74</v>
      </c>
      <c r="B103" s="20" t="s">
        <v>75</v>
      </c>
      <c r="C103" s="42" t="s">
        <v>253</v>
      </c>
      <c r="D103" s="167">
        <v>226024.72605236981</v>
      </c>
      <c r="E103" s="167">
        <v>219614.33305846801</v>
      </c>
      <c r="F103" s="167">
        <v>1030175.258979151</v>
      </c>
      <c r="G103" s="167">
        <v>0</v>
      </c>
      <c r="H103" s="168">
        <f t="shared" si="1"/>
        <v>1475814.3180899888</v>
      </c>
    </row>
    <row r="104" spans="1:8" x14ac:dyDescent="0.2">
      <c r="A104" s="42">
        <v>75</v>
      </c>
      <c r="B104" s="20" t="s">
        <v>76</v>
      </c>
      <c r="C104" s="42" t="s">
        <v>254</v>
      </c>
      <c r="D104" s="167">
        <v>6109.9881615363074</v>
      </c>
      <c r="E104" s="167">
        <v>4877.7583120718209</v>
      </c>
      <c r="F104" s="167">
        <v>21529.653206924348</v>
      </c>
      <c r="G104" s="167">
        <v>0</v>
      </c>
      <c r="H104" s="168">
        <f t="shared" si="1"/>
        <v>32517.399680532475</v>
      </c>
    </row>
    <row r="105" spans="1:8" x14ac:dyDescent="0.2">
      <c r="A105" s="42">
        <v>76</v>
      </c>
      <c r="B105" s="20" t="s">
        <v>77</v>
      </c>
      <c r="C105" s="42" t="s">
        <v>255</v>
      </c>
      <c r="D105" s="167">
        <v>123114.15323519611</v>
      </c>
      <c r="E105" s="167">
        <v>119156.51640234215</v>
      </c>
      <c r="F105" s="167">
        <v>534414.31757541769</v>
      </c>
      <c r="G105" s="167">
        <v>0</v>
      </c>
      <c r="H105" s="168">
        <f t="shared" si="1"/>
        <v>776684.98721295595</v>
      </c>
    </row>
    <row r="106" spans="1:8" x14ac:dyDescent="0.2">
      <c r="A106" s="42">
        <v>77</v>
      </c>
      <c r="B106" s="20" t="s">
        <v>78</v>
      </c>
      <c r="C106" s="42" t="s">
        <v>256</v>
      </c>
      <c r="D106" s="167">
        <v>45860.016166394875</v>
      </c>
      <c r="E106" s="167">
        <v>44234.812343208985</v>
      </c>
      <c r="F106" s="167">
        <v>207802.33121340146</v>
      </c>
      <c r="G106" s="167">
        <v>0</v>
      </c>
      <c r="H106" s="168">
        <f t="shared" si="1"/>
        <v>297897.15972300532</v>
      </c>
    </row>
    <row r="107" spans="1:8" x14ac:dyDescent="0.2">
      <c r="A107" s="42">
        <v>78</v>
      </c>
      <c r="B107" s="20" t="s">
        <v>79</v>
      </c>
      <c r="C107" s="42" t="s">
        <v>257</v>
      </c>
      <c r="D107" s="167">
        <v>182433.47919699724</v>
      </c>
      <c r="E107" s="167">
        <v>180108.05669556762</v>
      </c>
      <c r="F107" s="167">
        <v>831160.12573642097</v>
      </c>
      <c r="G107" s="167">
        <v>0</v>
      </c>
      <c r="H107" s="168">
        <f t="shared" si="1"/>
        <v>1193701.6616289858</v>
      </c>
    </row>
    <row r="108" spans="1:8" x14ac:dyDescent="0.2">
      <c r="A108" s="42">
        <v>79</v>
      </c>
      <c r="B108" s="20" t="s">
        <v>80</v>
      </c>
      <c r="C108" s="42" t="s">
        <v>258</v>
      </c>
      <c r="D108" s="167">
        <v>78872.226055043095</v>
      </c>
      <c r="E108" s="167">
        <v>65570.762862811171</v>
      </c>
      <c r="F108" s="167">
        <v>312404.3345819792</v>
      </c>
      <c r="G108" s="167">
        <v>0</v>
      </c>
      <c r="H108" s="168">
        <f t="shared" si="1"/>
        <v>456847.32349983347</v>
      </c>
    </row>
    <row r="109" spans="1:8" x14ac:dyDescent="0.2">
      <c r="A109" s="42">
        <v>80</v>
      </c>
      <c r="B109" s="20" t="s">
        <v>81</v>
      </c>
      <c r="C109" s="42" t="s">
        <v>259</v>
      </c>
      <c r="D109" s="167">
        <v>118661.68502000881</v>
      </c>
      <c r="E109" s="167">
        <v>114371.83264688593</v>
      </c>
      <c r="F109" s="167">
        <v>542581.77783363115</v>
      </c>
      <c r="G109" s="167">
        <v>0</v>
      </c>
      <c r="H109" s="168">
        <f t="shared" si="1"/>
        <v>775615.29550052586</v>
      </c>
    </row>
    <row r="110" spans="1:8" x14ac:dyDescent="0.2">
      <c r="A110" s="42">
        <v>81</v>
      </c>
      <c r="B110" s="20" t="s">
        <v>82</v>
      </c>
      <c r="C110" s="42" t="s">
        <v>260</v>
      </c>
      <c r="D110" s="167">
        <v>66939.24588334866</v>
      </c>
      <c r="E110" s="167">
        <v>65004.815620203677</v>
      </c>
      <c r="F110" s="167">
        <v>291455.97077593382</v>
      </c>
      <c r="G110" s="167">
        <v>0</v>
      </c>
      <c r="H110" s="168">
        <f t="shared" si="1"/>
        <v>423400.03227948619</v>
      </c>
    </row>
    <row r="111" spans="1:8" x14ac:dyDescent="0.2">
      <c r="A111" s="42">
        <v>82</v>
      </c>
      <c r="B111" s="20" t="s">
        <v>83</v>
      </c>
      <c r="C111" s="42" t="s">
        <v>261</v>
      </c>
      <c r="D111" s="167">
        <v>57116.489757760581</v>
      </c>
      <c r="E111" s="167">
        <v>54846.562773433114</v>
      </c>
      <c r="F111" s="167">
        <v>273025.15189569688</v>
      </c>
      <c r="G111" s="167">
        <v>0</v>
      </c>
      <c r="H111" s="168">
        <f t="shared" si="1"/>
        <v>384988.20442689059</v>
      </c>
    </row>
    <row r="112" spans="1:8" x14ac:dyDescent="0.2">
      <c r="A112" s="42">
        <v>83</v>
      </c>
      <c r="B112" s="20" t="s">
        <v>84</v>
      </c>
      <c r="C112" s="42" t="s">
        <v>262</v>
      </c>
      <c r="D112" s="167">
        <v>51740.961445751753</v>
      </c>
      <c r="E112" s="167">
        <v>48604.122691479439</v>
      </c>
      <c r="F112" s="167">
        <v>225396.22243139392</v>
      </c>
      <c r="G112" s="167">
        <v>0</v>
      </c>
      <c r="H112" s="168">
        <f t="shared" si="1"/>
        <v>325741.30656862515</v>
      </c>
    </row>
    <row r="113" spans="1:8" x14ac:dyDescent="0.2">
      <c r="A113" s="42">
        <v>84</v>
      </c>
      <c r="B113" s="20" t="s">
        <v>85</v>
      </c>
      <c r="C113" s="42" t="s">
        <v>263</v>
      </c>
      <c r="D113" s="167">
        <v>52964.5356988641</v>
      </c>
      <c r="E113" s="167">
        <v>51374.321422330264</v>
      </c>
      <c r="F113" s="167">
        <v>223408.1974588818</v>
      </c>
      <c r="G113" s="167">
        <v>0</v>
      </c>
      <c r="H113" s="168">
        <f t="shared" si="1"/>
        <v>327747.05458007613</v>
      </c>
    </row>
    <row r="114" spans="1:8" x14ac:dyDescent="0.2">
      <c r="A114" s="42">
        <v>85</v>
      </c>
      <c r="B114" s="20" t="s">
        <v>86</v>
      </c>
      <c r="C114" s="42" t="s">
        <v>264</v>
      </c>
      <c r="D114" s="167">
        <v>28154.670482156092</v>
      </c>
      <c r="E114" s="167">
        <v>27342.534235099309</v>
      </c>
      <c r="F114" s="167">
        <v>116842.71246184423</v>
      </c>
      <c r="G114" s="167">
        <v>0</v>
      </c>
      <c r="H114" s="168">
        <f t="shared" si="1"/>
        <v>172339.91717909963</v>
      </c>
    </row>
    <row r="115" spans="1:8" x14ac:dyDescent="0.2">
      <c r="A115" s="42">
        <v>86</v>
      </c>
      <c r="B115" s="20" t="s">
        <v>87</v>
      </c>
      <c r="C115" s="42" t="s">
        <v>265</v>
      </c>
      <c r="D115" s="167">
        <v>64784.988662330477</v>
      </c>
      <c r="E115" s="167">
        <v>62715.717253147122</v>
      </c>
      <c r="F115" s="167">
        <v>280450.44042935636</v>
      </c>
      <c r="G115" s="167">
        <v>0</v>
      </c>
      <c r="H115" s="168">
        <f t="shared" si="1"/>
        <v>407951.14634483395</v>
      </c>
    </row>
    <row r="116" spans="1:8" x14ac:dyDescent="0.2">
      <c r="A116" s="42">
        <v>87</v>
      </c>
      <c r="B116" s="20" t="s">
        <v>88</v>
      </c>
      <c r="C116" s="42" t="s">
        <v>266</v>
      </c>
      <c r="D116" s="167">
        <v>15760.012030271715</v>
      </c>
      <c r="E116" s="167">
        <v>15850.312960173473</v>
      </c>
      <c r="F116" s="167">
        <v>73698.573552334274</v>
      </c>
      <c r="G116" s="167">
        <v>0</v>
      </c>
      <c r="H116" s="168">
        <f t="shared" si="1"/>
        <v>105308.89854277947</v>
      </c>
    </row>
    <row r="117" spans="1:8" x14ac:dyDescent="0.2">
      <c r="A117" s="42">
        <v>88</v>
      </c>
      <c r="B117" s="20" t="s">
        <v>89</v>
      </c>
      <c r="C117" s="42" t="s">
        <v>267</v>
      </c>
      <c r="D117" s="167">
        <v>28615.468354299039</v>
      </c>
      <c r="E117" s="167">
        <v>28971.325930061124</v>
      </c>
      <c r="F117" s="167">
        <v>131071.15166026559</v>
      </c>
      <c r="G117" s="167">
        <v>0</v>
      </c>
      <c r="H117" s="168">
        <f t="shared" si="1"/>
        <v>188657.94594462577</v>
      </c>
    </row>
    <row r="118" spans="1:8" x14ac:dyDescent="0.2">
      <c r="A118" s="42">
        <v>89</v>
      </c>
      <c r="B118" s="20" t="s">
        <v>90</v>
      </c>
      <c r="C118" s="42" t="s">
        <v>268</v>
      </c>
      <c r="D118" s="167">
        <v>1614.8240318151447</v>
      </c>
      <c r="E118" s="167">
        <v>1550.647597648694</v>
      </c>
      <c r="F118" s="167">
        <v>7719.094405854079</v>
      </c>
      <c r="G118" s="167">
        <v>0</v>
      </c>
      <c r="H118" s="168">
        <f t="shared" si="1"/>
        <v>10884.566035317917</v>
      </c>
    </row>
    <row r="119" spans="1:8" x14ac:dyDescent="0.2">
      <c r="A119" s="42">
        <v>90</v>
      </c>
      <c r="B119" s="20" t="s">
        <v>91</v>
      </c>
      <c r="C119" s="42" t="s">
        <v>269</v>
      </c>
      <c r="D119" s="167">
        <v>121191.78253438752</v>
      </c>
      <c r="E119" s="167">
        <v>118414.00604632313</v>
      </c>
      <c r="F119" s="167">
        <v>516699.88180624397</v>
      </c>
      <c r="G119" s="167">
        <v>0</v>
      </c>
      <c r="H119" s="168">
        <f t="shared" si="1"/>
        <v>756305.67038695468</v>
      </c>
    </row>
    <row r="120" spans="1:8" x14ac:dyDescent="0.2">
      <c r="A120" s="42">
        <v>91</v>
      </c>
      <c r="B120" s="20" t="s">
        <v>92</v>
      </c>
      <c r="C120" s="42" t="s">
        <v>270</v>
      </c>
      <c r="D120" s="167">
        <v>75604.045727386765</v>
      </c>
      <c r="E120" s="167">
        <v>74192.909925769476</v>
      </c>
      <c r="F120" s="167">
        <v>335585.5114354344</v>
      </c>
      <c r="G120" s="167">
        <v>0</v>
      </c>
      <c r="H120" s="168">
        <f t="shared" si="1"/>
        <v>485382.46708859061</v>
      </c>
    </row>
    <row r="121" spans="1:8" x14ac:dyDescent="0.2">
      <c r="A121" s="42">
        <v>92</v>
      </c>
      <c r="B121" s="20" t="s">
        <v>93</v>
      </c>
      <c r="C121" s="42" t="s">
        <v>271</v>
      </c>
      <c r="D121" s="167">
        <v>1096227.322681197</v>
      </c>
      <c r="E121" s="167">
        <v>1061991.8391600484</v>
      </c>
      <c r="F121" s="167">
        <v>4921629.7998847477</v>
      </c>
      <c r="G121" s="167">
        <v>0</v>
      </c>
      <c r="H121" s="168">
        <f t="shared" si="1"/>
        <v>7079848.9617259931</v>
      </c>
    </row>
    <row r="122" spans="1:8" x14ac:dyDescent="0.2">
      <c r="A122" s="42">
        <v>93</v>
      </c>
      <c r="B122" s="20" t="s">
        <v>94</v>
      </c>
      <c r="C122" s="42" t="s">
        <v>272</v>
      </c>
      <c r="D122" s="167">
        <v>16989.690363777641</v>
      </c>
      <c r="E122" s="167">
        <v>16480.176472842206</v>
      </c>
      <c r="F122" s="167">
        <v>71630.037696334693</v>
      </c>
      <c r="G122" s="167">
        <v>0</v>
      </c>
      <c r="H122" s="168">
        <f t="shared" si="1"/>
        <v>105099.90453295453</v>
      </c>
    </row>
    <row r="123" spans="1:8" x14ac:dyDescent="0.2">
      <c r="A123" s="42">
        <v>94</v>
      </c>
      <c r="B123" s="20" t="s">
        <v>95</v>
      </c>
      <c r="C123" s="42" t="s">
        <v>273</v>
      </c>
      <c r="D123" s="167">
        <v>18624.959016024473</v>
      </c>
      <c r="E123" s="167">
        <v>18518.46221121827</v>
      </c>
      <c r="F123" s="167">
        <v>82587.565303518102</v>
      </c>
      <c r="G123" s="167">
        <v>0</v>
      </c>
      <c r="H123" s="168">
        <f t="shared" si="1"/>
        <v>119730.98653076084</v>
      </c>
    </row>
    <row r="124" spans="1:8" x14ac:dyDescent="0.2">
      <c r="A124" s="42">
        <v>95</v>
      </c>
      <c r="B124" s="20" t="s">
        <v>96</v>
      </c>
      <c r="C124" s="42" t="s">
        <v>274</v>
      </c>
      <c r="D124" s="167">
        <v>13453.816796397761</v>
      </c>
      <c r="E124" s="167">
        <v>12597.601027110046</v>
      </c>
      <c r="F124" s="167">
        <v>58975.239025323994</v>
      </c>
      <c r="G124" s="167">
        <v>0</v>
      </c>
      <c r="H124" s="168">
        <f t="shared" si="1"/>
        <v>85026.656848831801</v>
      </c>
    </row>
    <row r="125" spans="1:8" x14ac:dyDescent="0.2">
      <c r="A125" s="42">
        <v>96</v>
      </c>
      <c r="B125" s="20" t="s">
        <v>97</v>
      </c>
      <c r="C125" s="42" t="s">
        <v>275</v>
      </c>
      <c r="D125" s="167">
        <v>128343.93834796932</v>
      </c>
      <c r="E125" s="167">
        <v>119898.22380044215</v>
      </c>
      <c r="F125" s="167">
        <v>545604.08711972064</v>
      </c>
      <c r="G125" s="167">
        <v>0</v>
      </c>
      <c r="H125" s="168">
        <f t="shared" si="1"/>
        <v>793846.24926813215</v>
      </c>
    </row>
    <row r="126" spans="1:8" x14ac:dyDescent="0.2">
      <c r="A126" s="42">
        <v>97</v>
      </c>
      <c r="B126" s="20" t="s">
        <v>98</v>
      </c>
      <c r="C126" s="42" t="s">
        <v>276</v>
      </c>
      <c r="D126" s="167">
        <v>47972.380098645503</v>
      </c>
      <c r="E126" s="167">
        <v>43942.850464315881</v>
      </c>
      <c r="F126" s="167">
        <v>186221.77513378463</v>
      </c>
      <c r="G126" s="167">
        <v>0</v>
      </c>
      <c r="H126" s="168">
        <f t="shared" si="1"/>
        <v>278137.005696746</v>
      </c>
    </row>
    <row r="127" spans="1:8" x14ac:dyDescent="0.2">
      <c r="A127" s="42">
        <v>98</v>
      </c>
      <c r="B127" s="20" t="s">
        <v>99</v>
      </c>
      <c r="C127" s="42" t="s">
        <v>277</v>
      </c>
      <c r="D127" s="167">
        <v>102729.19338560797</v>
      </c>
      <c r="E127" s="167">
        <v>98646.523579862376</v>
      </c>
      <c r="F127" s="167">
        <v>491060.5281799048</v>
      </c>
      <c r="G127" s="167">
        <v>0</v>
      </c>
      <c r="H127" s="168">
        <f t="shared" si="1"/>
        <v>692436.24514537514</v>
      </c>
    </row>
    <row r="128" spans="1:8" x14ac:dyDescent="0.2">
      <c r="A128" s="42">
        <v>99</v>
      </c>
      <c r="B128" s="20" t="s">
        <v>100</v>
      </c>
      <c r="C128" s="42" t="s">
        <v>278</v>
      </c>
      <c r="D128" s="167">
        <v>12340.097212803637</v>
      </c>
      <c r="E128" s="167">
        <v>10343.475697566071</v>
      </c>
      <c r="F128" s="167">
        <v>44295.883055931954</v>
      </c>
      <c r="G128" s="167">
        <v>0</v>
      </c>
      <c r="H128" s="168">
        <f t="shared" si="1"/>
        <v>66979.45596630167</v>
      </c>
    </row>
    <row r="129" spans="1:8" x14ac:dyDescent="0.2">
      <c r="A129" s="42">
        <v>100</v>
      </c>
      <c r="B129" s="20" t="s">
        <v>101</v>
      </c>
      <c r="C129" s="42" t="s">
        <v>279</v>
      </c>
      <c r="D129" s="167">
        <v>5553.583528083821</v>
      </c>
      <c r="E129" s="167">
        <v>5184.2620876462197</v>
      </c>
      <c r="F129" s="167">
        <v>23530.415374639095</v>
      </c>
      <c r="G129" s="167">
        <v>0</v>
      </c>
      <c r="H129" s="168">
        <f t="shared" si="1"/>
        <v>34268.260990369134</v>
      </c>
    </row>
    <row r="130" spans="1:8" ht="12" thickBot="1" x14ac:dyDescent="0.25">
      <c r="A130" s="43"/>
      <c r="B130" s="21" t="s">
        <v>0</v>
      </c>
      <c r="C130" s="21"/>
      <c r="D130" s="169">
        <f>SUM(D30:D129)</f>
        <v>9743001.9849344455</v>
      </c>
      <c r="E130" s="169">
        <f>SUM(E30:E129)</f>
        <v>9415799.7544455733</v>
      </c>
      <c r="F130" s="169">
        <f>SUM(F30:F129)</f>
        <v>43934552.697946951</v>
      </c>
      <c r="G130" s="169">
        <f>SUM(G30:G129)</f>
        <v>0</v>
      </c>
      <c r="H130" s="170">
        <f>SUM(H30:H129)</f>
        <v>63093354.437326968</v>
      </c>
    </row>
    <row r="131" spans="1:8" ht="12" thickTop="1" x14ac:dyDescent="0.2">
      <c r="C131" s="171"/>
      <c r="D131" s="171"/>
      <c r="E131" s="171"/>
      <c r="F131" s="172"/>
    </row>
    <row r="132" spans="1:8" x14ac:dyDescent="0.2">
      <c r="C132" s="171"/>
      <c r="D132" s="173"/>
      <c r="E132" s="171"/>
      <c r="F132" s="172"/>
    </row>
    <row r="133" spans="1:8" x14ac:dyDescent="0.2">
      <c r="C133" s="171"/>
      <c r="D133" s="171"/>
      <c r="E133" s="171"/>
      <c r="F133" s="172"/>
    </row>
    <row r="134" spans="1:8" s="163" customFormat="1" ht="15" x14ac:dyDescent="0.25">
      <c r="A134" s="174"/>
      <c r="B134" s="175" t="s">
        <v>328</v>
      </c>
      <c r="C134" s="176"/>
      <c r="D134" s="177"/>
      <c r="E134" s="178"/>
      <c r="F134" s="175" t="s">
        <v>329</v>
      </c>
      <c r="G134" s="179"/>
      <c r="H134" s="180"/>
    </row>
    <row r="135" spans="1:8" x14ac:dyDescent="0.2">
      <c r="C135" s="171"/>
      <c r="D135" s="171"/>
      <c r="E135" s="171"/>
      <c r="F135" s="172"/>
    </row>
    <row r="136" spans="1:8" x14ac:dyDescent="0.2">
      <c r="C136" s="171"/>
      <c r="D136" s="171"/>
      <c r="E136" s="171"/>
      <c r="F136" s="172"/>
    </row>
    <row r="137" spans="1:8" x14ac:dyDescent="0.2">
      <c r="C137" s="171"/>
      <c r="D137" s="171"/>
      <c r="E137" s="171"/>
      <c r="F137" s="172"/>
    </row>
    <row r="138" spans="1:8" x14ac:dyDescent="0.2">
      <c r="C138" s="171"/>
      <c r="D138" s="171"/>
      <c r="E138" s="171"/>
      <c r="F138" s="172"/>
    </row>
  </sheetData>
  <mergeCells count="1">
    <mergeCell ref="A17:H26"/>
  </mergeCells>
  <hyperlinks>
    <hyperlink ref="E15" r:id="rId1" display="https://www.nctreasurer.com/" xr:uid="{F1334AD3-72B8-42C9-8782-43709CEEA99F}"/>
    <hyperlink ref="E16" r:id="rId2" xr:uid="{038AEA12-D3E5-4D39-B23E-D67626CA67CC}"/>
  </hyperlinks>
  <printOptions horizontalCentered="1"/>
  <pageMargins left="0.19" right="0.17" top="0.18" bottom="0.17" header="0.17" footer="0.17"/>
  <pageSetup scale="90"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F6CE-3232-4F46-8EAE-9AFCD8042847}">
  <dimension ref="A1:M137"/>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customWidth="1"/>
    <col min="4" max="4" width="18" style="1" customWidth="1"/>
    <col min="5" max="5" width="16" style="1" customWidth="1"/>
    <col min="6" max="6" width="16.28515625" style="1" customWidth="1"/>
    <col min="7" max="7" width="15.85546875" style="79" customWidth="1"/>
    <col min="8" max="8" width="9.5703125" style="1" customWidth="1"/>
    <col min="9" max="12" width="9.140625" style="1"/>
    <col min="13" max="13" width="12.85546875" style="1" customWidth="1"/>
    <col min="14" max="16384" width="9.140625" style="1"/>
  </cols>
  <sheetData>
    <row r="1" spans="1:13" ht="18.75" customHeight="1" x14ac:dyDescent="0.25">
      <c r="C1" s="2"/>
      <c r="D1" s="3"/>
      <c r="E1" s="3" t="s">
        <v>113</v>
      </c>
    </row>
    <row r="2" spans="1:13" ht="18" customHeight="1" x14ac:dyDescent="0.3">
      <c r="C2" s="2"/>
      <c r="D2" s="76"/>
      <c r="E2" s="76" t="s">
        <v>147</v>
      </c>
    </row>
    <row r="3" spans="1:13" ht="12.75" x14ac:dyDescent="0.2">
      <c r="B3" s="5"/>
      <c r="D3" s="73"/>
      <c r="E3" s="73" t="s">
        <v>333</v>
      </c>
      <c r="F3" s="4"/>
      <c r="G3" s="4"/>
    </row>
    <row r="4" spans="1:13" ht="12.75" x14ac:dyDescent="0.2">
      <c r="D4" s="69"/>
      <c r="E4" s="69" t="s">
        <v>332</v>
      </c>
      <c r="F4" s="4"/>
      <c r="G4" s="4"/>
    </row>
    <row r="5" spans="1:13" ht="12.75" customHeight="1" x14ac:dyDescent="0.2">
      <c r="D5" s="69"/>
      <c r="E5" s="69" t="s">
        <v>337</v>
      </c>
      <c r="F5" s="154"/>
      <c r="G5" s="154"/>
    </row>
    <row r="6" spans="1:13" ht="12.75" x14ac:dyDescent="0.2">
      <c r="D6" s="4"/>
      <c r="E6" s="69" t="s">
        <v>338</v>
      </c>
      <c r="F6" s="4"/>
      <c r="G6" s="4"/>
    </row>
    <row r="7" spans="1:13" ht="12.75" x14ac:dyDescent="0.2">
      <c r="D7" s="69"/>
      <c r="E7" s="69" t="s">
        <v>334</v>
      </c>
      <c r="F7" s="69"/>
      <c r="G7" s="4"/>
    </row>
    <row r="8" spans="1:13" ht="12.75" x14ac:dyDescent="0.2">
      <c r="D8" s="69"/>
      <c r="E8" s="69" t="s">
        <v>319</v>
      </c>
      <c r="F8" s="69"/>
      <c r="G8" s="4"/>
    </row>
    <row r="9" spans="1:13" ht="12.75" x14ac:dyDescent="0.2">
      <c r="D9" s="4"/>
      <c r="E9" s="4" t="s">
        <v>336</v>
      </c>
      <c r="F9" s="4"/>
      <c r="G9" s="4"/>
    </row>
    <row r="10" spans="1:13" ht="12.75" x14ac:dyDescent="0.2">
      <c r="D10" s="4"/>
      <c r="E10" s="4" t="s">
        <v>283</v>
      </c>
      <c r="F10" s="4"/>
      <c r="G10" s="4"/>
    </row>
    <row r="11" spans="1:13" s="113" customFormat="1" ht="12.75" x14ac:dyDescent="0.2">
      <c r="C11" s="1"/>
      <c r="D11" s="4"/>
      <c r="E11" s="4" t="s">
        <v>285</v>
      </c>
      <c r="G11" s="121"/>
      <c r="H11" s="121"/>
    </row>
    <row r="12" spans="1:13" ht="12.75" x14ac:dyDescent="0.2">
      <c r="D12" s="4"/>
      <c r="E12" s="69" t="s">
        <v>335</v>
      </c>
      <c r="F12" s="4"/>
      <c r="G12" s="4"/>
    </row>
    <row r="13" spans="1:13" ht="12.75" x14ac:dyDescent="0.2">
      <c r="D13" s="4"/>
      <c r="E13" s="145" t="s">
        <v>287</v>
      </c>
      <c r="F13" s="4"/>
      <c r="G13" s="4"/>
      <c r="M13" s="26"/>
    </row>
    <row r="14" spans="1:13" ht="12.75" x14ac:dyDescent="0.2">
      <c r="D14" s="4"/>
      <c r="E14" s="145" t="s">
        <v>313</v>
      </c>
      <c r="F14" s="4"/>
      <c r="G14" s="4"/>
      <c r="M14" s="26"/>
    </row>
    <row r="15" spans="1:13" ht="11.25" customHeight="1" x14ac:dyDescent="0.2">
      <c r="A15" s="203" t="s">
        <v>314</v>
      </c>
      <c r="B15" s="203"/>
      <c r="C15" s="203"/>
      <c r="D15" s="203"/>
      <c r="E15" s="203"/>
      <c r="F15" s="203"/>
      <c r="G15" s="203"/>
      <c r="H15" s="203"/>
    </row>
    <row r="16" spans="1:13" ht="11.25" customHeight="1" x14ac:dyDescent="0.2">
      <c r="A16" s="203"/>
      <c r="B16" s="203"/>
      <c r="C16" s="203"/>
      <c r="D16" s="203"/>
      <c r="E16" s="203"/>
      <c r="F16" s="203"/>
      <c r="G16" s="203"/>
      <c r="H16" s="203"/>
    </row>
    <row r="17" spans="1:8" ht="11.25" customHeight="1" x14ac:dyDescent="0.2">
      <c r="A17" s="203"/>
      <c r="B17" s="203"/>
      <c r="C17" s="203"/>
      <c r="D17" s="203"/>
      <c r="E17" s="203"/>
      <c r="F17" s="203"/>
      <c r="G17" s="203"/>
      <c r="H17" s="203"/>
    </row>
    <row r="18" spans="1:8" ht="11.25" customHeight="1" x14ac:dyDescent="0.2">
      <c r="A18" s="203"/>
      <c r="B18" s="203"/>
      <c r="C18" s="203"/>
      <c r="D18" s="203"/>
      <c r="E18" s="203"/>
      <c r="F18" s="203"/>
      <c r="G18" s="203"/>
      <c r="H18" s="203"/>
    </row>
    <row r="19" spans="1:8" ht="11.25" customHeight="1" x14ac:dyDescent="0.2">
      <c r="A19" s="203"/>
      <c r="B19" s="203"/>
      <c r="C19" s="203"/>
      <c r="D19" s="203"/>
      <c r="E19" s="203"/>
      <c r="F19" s="203"/>
      <c r="G19" s="203"/>
      <c r="H19" s="203"/>
    </row>
    <row r="20" spans="1:8" ht="11.25" customHeight="1" x14ac:dyDescent="0.2">
      <c r="A20" s="203"/>
      <c r="B20" s="203"/>
      <c r="C20" s="203"/>
      <c r="D20" s="203"/>
      <c r="E20" s="203"/>
      <c r="F20" s="203"/>
      <c r="G20" s="203"/>
      <c r="H20" s="203"/>
    </row>
    <row r="21" spans="1:8" ht="11.25" customHeight="1" x14ac:dyDescent="0.2">
      <c r="A21" s="203"/>
      <c r="B21" s="203"/>
      <c r="C21" s="203"/>
      <c r="D21" s="203"/>
      <c r="E21" s="203"/>
      <c r="F21" s="203"/>
      <c r="G21" s="203"/>
      <c r="H21" s="203"/>
    </row>
    <row r="22" spans="1:8" ht="11.25" customHeight="1" x14ac:dyDescent="0.2">
      <c r="A22" s="203"/>
      <c r="B22" s="203"/>
      <c r="C22" s="203"/>
      <c r="D22" s="203"/>
      <c r="E22" s="203"/>
      <c r="F22" s="203"/>
      <c r="G22" s="203"/>
      <c r="H22" s="203"/>
    </row>
    <row r="23" spans="1:8" ht="11.25" customHeight="1" x14ac:dyDescent="0.2">
      <c r="A23" s="203"/>
      <c r="B23" s="203"/>
      <c r="C23" s="203"/>
      <c r="D23" s="203"/>
      <c r="E23" s="203"/>
      <c r="F23" s="203"/>
      <c r="G23" s="203"/>
      <c r="H23" s="203"/>
    </row>
    <row r="24" spans="1:8" ht="11.25" customHeight="1" x14ac:dyDescent="0.2">
      <c r="A24" s="203"/>
      <c r="B24" s="203"/>
      <c r="C24" s="203"/>
      <c r="D24" s="203"/>
      <c r="E24" s="203"/>
      <c r="F24" s="203"/>
      <c r="G24" s="203"/>
      <c r="H24" s="203"/>
    </row>
    <row r="26" spans="1:8" x14ac:dyDescent="0.2">
      <c r="C26" s="77" t="s">
        <v>284</v>
      </c>
      <c r="D26" s="143"/>
      <c r="E26" s="143"/>
      <c r="F26" s="143"/>
      <c r="G26" s="143"/>
      <c r="H26" s="78"/>
    </row>
    <row r="27" spans="1:8" s="13" customFormat="1" ht="33.75" customHeight="1" x14ac:dyDescent="0.2">
      <c r="A27" s="40" t="s">
        <v>115</v>
      </c>
      <c r="B27" s="144" t="s">
        <v>281</v>
      </c>
      <c r="C27" s="77" t="s">
        <v>280</v>
      </c>
      <c r="D27" s="77" t="s">
        <v>143</v>
      </c>
      <c r="E27" s="77" t="s">
        <v>144</v>
      </c>
      <c r="F27" s="77" t="s">
        <v>145</v>
      </c>
      <c r="G27" s="77" t="s">
        <v>146</v>
      </c>
      <c r="H27" s="78" t="s">
        <v>0</v>
      </c>
    </row>
    <row r="28" spans="1:8" x14ac:dyDescent="0.2">
      <c r="A28" s="41" t="s">
        <v>116</v>
      </c>
      <c r="B28" s="14" t="s">
        <v>2</v>
      </c>
      <c r="C28" s="142" t="s">
        <v>180</v>
      </c>
      <c r="D28" s="81">
        <v>236475</v>
      </c>
      <c r="E28" s="81"/>
      <c r="F28" s="81"/>
      <c r="G28" s="81"/>
      <c r="H28" s="80">
        <f>SUM(D28:G28)</f>
        <v>236475</v>
      </c>
    </row>
    <row r="29" spans="1:8" x14ac:dyDescent="0.2">
      <c r="A29" s="41" t="s">
        <v>117</v>
      </c>
      <c r="B29" s="14" t="s">
        <v>3</v>
      </c>
      <c r="C29" s="142" t="s">
        <v>181</v>
      </c>
      <c r="D29" s="83">
        <v>33000</v>
      </c>
      <c r="E29" s="83"/>
      <c r="F29" s="83"/>
      <c r="G29" s="83"/>
      <c r="H29" s="82">
        <f t="shared" ref="H29:H92" si="0">SUM(D29:G29)</f>
        <v>33000</v>
      </c>
    </row>
    <row r="30" spans="1:8" x14ac:dyDescent="0.2">
      <c r="A30" s="41" t="s">
        <v>118</v>
      </c>
      <c r="B30" s="14" t="s">
        <v>4</v>
      </c>
      <c r="C30" s="142" t="s">
        <v>182</v>
      </c>
      <c r="D30" s="83">
        <v>9500</v>
      </c>
      <c r="E30" s="83"/>
      <c r="F30" s="83"/>
      <c r="G30" s="83"/>
      <c r="H30" s="82">
        <f t="shared" si="0"/>
        <v>9500</v>
      </c>
    </row>
    <row r="31" spans="1:8" x14ac:dyDescent="0.2">
      <c r="A31" s="41" t="s">
        <v>119</v>
      </c>
      <c r="B31" s="14" t="s">
        <v>5</v>
      </c>
      <c r="C31" s="142" t="s">
        <v>183</v>
      </c>
      <c r="D31" s="83">
        <v>42500</v>
      </c>
      <c r="E31" s="83"/>
      <c r="F31" s="83"/>
      <c r="G31" s="83"/>
      <c r="H31" s="82">
        <f t="shared" si="0"/>
        <v>42500</v>
      </c>
    </row>
    <row r="32" spans="1:8" x14ac:dyDescent="0.2">
      <c r="A32" s="41" t="s">
        <v>120</v>
      </c>
      <c r="B32" s="14" t="s">
        <v>6</v>
      </c>
      <c r="C32" s="142" t="s">
        <v>184</v>
      </c>
      <c r="D32" s="83">
        <v>54550</v>
      </c>
      <c r="E32" s="83"/>
      <c r="F32" s="83"/>
      <c r="G32" s="83"/>
      <c r="H32" s="82">
        <f t="shared" si="0"/>
        <v>54550</v>
      </c>
    </row>
    <row r="33" spans="1:8" x14ac:dyDescent="0.2">
      <c r="A33" s="41" t="s">
        <v>121</v>
      </c>
      <c r="B33" s="14" t="s">
        <v>7</v>
      </c>
      <c r="C33" s="142" t="s">
        <v>185</v>
      </c>
      <c r="D33" s="83">
        <v>27250</v>
      </c>
      <c r="E33" s="83"/>
      <c r="F33" s="83"/>
      <c r="G33" s="83"/>
      <c r="H33" s="82">
        <f t="shared" si="0"/>
        <v>27250</v>
      </c>
    </row>
    <row r="34" spans="1:8" x14ac:dyDescent="0.2">
      <c r="A34" s="41" t="s">
        <v>122</v>
      </c>
      <c r="B34" s="14" t="s">
        <v>8</v>
      </c>
      <c r="C34" s="142" t="s">
        <v>186</v>
      </c>
      <c r="D34" s="83">
        <v>127602.42</v>
      </c>
      <c r="E34" s="83"/>
      <c r="F34" s="83"/>
      <c r="G34" s="83"/>
      <c r="H34" s="82">
        <f t="shared" si="0"/>
        <v>127602.42</v>
      </c>
    </row>
    <row r="35" spans="1:8" x14ac:dyDescent="0.2">
      <c r="A35" s="41" t="s">
        <v>123</v>
      </c>
      <c r="B35" s="14" t="s">
        <v>9</v>
      </c>
      <c r="C35" s="142" t="s">
        <v>187</v>
      </c>
      <c r="D35" s="83">
        <v>46750</v>
      </c>
      <c r="E35" s="83"/>
      <c r="F35" s="83"/>
      <c r="G35" s="83"/>
      <c r="H35" s="82">
        <f t="shared" si="0"/>
        <v>46750</v>
      </c>
    </row>
    <row r="36" spans="1:8" x14ac:dyDescent="0.2">
      <c r="A36" s="41" t="s">
        <v>124</v>
      </c>
      <c r="B36" s="20" t="s">
        <v>10</v>
      </c>
      <c r="C36" s="142" t="s">
        <v>188</v>
      </c>
      <c r="D36" s="83">
        <v>57000</v>
      </c>
      <c r="E36" s="83"/>
      <c r="F36" s="83"/>
      <c r="G36" s="83"/>
      <c r="H36" s="82">
        <f t="shared" si="0"/>
        <v>57000</v>
      </c>
    </row>
    <row r="37" spans="1:8" x14ac:dyDescent="0.2">
      <c r="A37" s="41">
        <v>10</v>
      </c>
      <c r="B37" s="14" t="s">
        <v>11</v>
      </c>
      <c r="C37" s="142" t="s">
        <v>189</v>
      </c>
      <c r="D37" s="83">
        <v>64837.72</v>
      </c>
      <c r="E37" s="83"/>
      <c r="F37" s="83"/>
      <c r="G37" s="83"/>
      <c r="H37" s="82">
        <f t="shared" si="0"/>
        <v>64837.72</v>
      </c>
    </row>
    <row r="38" spans="1:8" x14ac:dyDescent="0.2">
      <c r="A38" s="41">
        <v>11</v>
      </c>
      <c r="B38" s="14" t="s">
        <v>12</v>
      </c>
      <c r="C38" s="142" t="s">
        <v>190</v>
      </c>
      <c r="D38" s="83">
        <v>375225</v>
      </c>
      <c r="E38" s="83"/>
      <c r="F38" s="83"/>
      <c r="G38" s="83"/>
      <c r="H38" s="82">
        <f t="shared" si="0"/>
        <v>375225</v>
      </c>
    </row>
    <row r="39" spans="1:8" x14ac:dyDescent="0.2">
      <c r="A39" s="41">
        <v>12</v>
      </c>
      <c r="B39" s="14" t="s">
        <v>13</v>
      </c>
      <c r="C39" s="142" t="s">
        <v>191</v>
      </c>
      <c r="D39" s="83">
        <v>143008.44</v>
      </c>
      <c r="E39" s="83"/>
      <c r="F39" s="83"/>
      <c r="G39" s="83"/>
      <c r="H39" s="82">
        <f t="shared" si="0"/>
        <v>143008.44</v>
      </c>
    </row>
    <row r="40" spans="1:8" x14ac:dyDescent="0.2">
      <c r="A40" s="41">
        <v>13</v>
      </c>
      <c r="B40" s="14" t="s">
        <v>14</v>
      </c>
      <c r="C40" s="142" t="s">
        <v>192</v>
      </c>
      <c r="D40" s="83">
        <v>188075</v>
      </c>
      <c r="E40" s="83"/>
      <c r="F40" s="83"/>
      <c r="G40" s="83"/>
      <c r="H40" s="82">
        <f t="shared" si="0"/>
        <v>188075</v>
      </c>
    </row>
    <row r="41" spans="1:8" x14ac:dyDescent="0.2">
      <c r="A41" s="41">
        <v>14</v>
      </c>
      <c r="B41" s="14" t="s">
        <v>15</v>
      </c>
      <c r="C41" s="142" t="s">
        <v>193</v>
      </c>
      <c r="D41" s="83">
        <v>127925</v>
      </c>
      <c r="E41" s="83"/>
      <c r="F41" s="83"/>
      <c r="G41" s="83"/>
      <c r="H41" s="82">
        <f t="shared" si="0"/>
        <v>127925</v>
      </c>
    </row>
    <row r="42" spans="1:8" x14ac:dyDescent="0.2">
      <c r="A42" s="41">
        <v>15</v>
      </c>
      <c r="B42" s="14" t="s">
        <v>16</v>
      </c>
      <c r="C42" s="142" t="s">
        <v>194</v>
      </c>
      <c r="D42" s="83">
        <v>11425</v>
      </c>
      <c r="E42" s="83"/>
      <c r="F42" s="83"/>
      <c r="G42" s="83"/>
      <c r="H42" s="82">
        <f t="shared" si="0"/>
        <v>11425</v>
      </c>
    </row>
    <row r="43" spans="1:8" x14ac:dyDescent="0.2">
      <c r="A43" s="41">
        <v>16</v>
      </c>
      <c r="B43" s="14" t="s">
        <v>17</v>
      </c>
      <c r="C43" s="142" t="s">
        <v>195</v>
      </c>
      <c r="D43" s="83">
        <v>63975</v>
      </c>
      <c r="E43" s="83"/>
      <c r="F43" s="83"/>
      <c r="G43" s="83"/>
      <c r="H43" s="82">
        <f t="shared" si="0"/>
        <v>63975</v>
      </c>
    </row>
    <row r="44" spans="1:8" x14ac:dyDescent="0.2">
      <c r="A44" s="41">
        <v>17</v>
      </c>
      <c r="B44" s="14" t="s">
        <v>18</v>
      </c>
      <c r="C44" s="142" t="s">
        <v>196</v>
      </c>
      <c r="D44" s="83">
        <v>47550</v>
      </c>
      <c r="E44" s="83"/>
      <c r="F44" s="83"/>
      <c r="G44" s="83"/>
      <c r="H44" s="82">
        <f t="shared" si="0"/>
        <v>47550</v>
      </c>
    </row>
    <row r="45" spans="1:8" x14ac:dyDescent="0.2">
      <c r="A45" s="41">
        <v>18</v>
      </c>
      <c r="B45" s="14" t="s">
        <v>19</v>
      </c>
      <c r="C45" s="142" t="s">
        <v>197</v>
      </c>
      <c r="D45" s="83">
        <v>243449.9</v>
      </c>
      <c r="E45" s="83"/>
      <c r="F45" s="83"/>
      <c r="G45" s="83"/>
      <c r="H45" s="82">
        <f t="shared" si="0"/>
        <v>243449.9</v>
      </c>
    </row>
    <row r="46" spans="1:8" x14ac:dyDescent="0.2">
      <c r="A46" s="41">
        <v>19</v>
      </c>
      <c r="B46" s="14" t="s">
        <v>20</v>
      </c>
      <c r="C46" s="142" t="s">
        <v>198</v>
      </c>
      <c r="D46" s="83">
        <v>127200</v>
      </c>
      <c r="E46" s="83"/>
      <c r="F46" s="83"/>
      <c r="G46" s="83"/>
      <c r="H46" s="82">
        <f t="shared" si="0"/>
        <v>127200</v>
      </c>
    </row>
    <row r="47" spans="1:8" x14ac:dyDescent="0.2">
      <c r="A47" s="41">
        <v>20</v>
      </c>
      <c r="B47" s="14" t="s">
        <v>21</v>
      </c>
      <c r="C47" s="142" t="s">
        <v>199</v>
      </c>
      <c r="D47" s="83">
        <v>43008</v>
      </c>
      <c r="E47" s="83"/>
      <c r="F47" s="83"/>
      <c r="G47" s="83"/>
      <c r="H47" s="82">
        <f t="shared" si="0"/>
        <v>43008</v>
      </c>
    </row>
    <row r="48" spans="1:8" x14ac:dyDescent="0.2">
      <c r="A48" s="41">
        <v>21</v>
      </c>
      <c r="B48" s="14" t="s">
        <v>22</v>
      </c>
      <c r="C48" s="142" t="s">
        <v>200</v>
      </c>
      <c r="D48" s="83">
        <v>30575</v>
      </c>
      <c r="E48" s="83"/>
      <c r="F48" s="83"/>
      <c r="G48" s="83"/>
      <c r="H48" s="82">
        <f t="shared" si="0"/>
        <v>30575</v>
      </c>
    </row>
    <row r="49" spans="1:8" x14ac:dyDescent="0.2">
      <c r="A49" s="41">
        <v>22</v>
      </c>
      <c r="B49" s="14" t="s">
        <v>23</v>
      </c>
      <c r="C49" s="142" t="s">
        <v>201</v>
      </c>
      <c r="D49" s="83">
        <v>12000</v>
      </c>
      <c r="E49" s="83"/>
      <c r="F49" s="83"/>
      <c r="G49" s="83"/>
      <c r="H49" s="82">
        <f t="shared" si="0"/>
        <v>12000</v>
      </c>
    </row>
    <row r="50" spans="1:8" x14ac:dyDescent="0.2">
      <c r="A50" s="41">
        <v>23</v>
      </c>
      <c r="B50" s="14" t="s">
        <v>24</v>
      </c>
      <c r="C50" s="142" t="s">
        <v>202</v>
      </c>
      <c r="D50" s="83">
        <v>203100</v>
      </c>
      <c r="E50" s="83"/>
      <c r="F50" s="83"/>
      <c r="G50" s="83"/>
      <c r="H50" s="82">
        <f t="shared" si="0"/>
        <v>203100</v>
      </c>
    </row>
    <row r="51" spans="1:8" x14ac:dyDescent="0.2">
      <c r="A51" s="41">
        <v>24</v>
      </c>
      <c r="B51" s="14" t="s">
        <v>25</v>
      </c>
      <c r="C51" s="142" t="s">
        <v>203</v>
      </c>
      <c r="D51" s="83">
        <v>44750</v>
      </c>
      <c r="E51" s="83"/>
      <c r="F51" s="83"/>
      <c r="G51" s="83"/>
      <c r="H51" s="82">
        <f t="shared" si="0"/>
        <v>44750</v>
      </c>
    </row>
    <row r="52" spans="1:8" x14ac:dyDescent="0.2">
      <c r="A52" s="41">
        <v>25</v>
      </c>
      <c r="B52" s="14" t="s">
        <v>26</v>
      </c>
      <c r="C52" s="142" t="s">
        <v>204</v>
      </c>
      <c r="D52" s="83">
        <v>133923.88</v>
      </c>
      <c r="E52" s="83"/>
      <c r="F52" s="83"/>
      <c r="G52" s="83"/>
      <c r="H52" s="82">
        <f t="shared" si="0"/>
        <v>133923.88</v>
      </c>
    </row>
    <row r="53" spans="1:8" x14ac:dyDescent="0.2">
      <c r="A53" s="41">
        <v>26</v>
      </c>
      <c r="B53" s="20" t="s">
        <v>27</v>
      </c>
      <c r="C53" s="142" t="s">
        <v>205</v>
      </c>
      <c r="D53" s="83">
        <v>679850</v>
      </c>
      <c r="E53" s="83"/>
      <c r="F53" s="83"/>
      <c r="G53" s="83"/>
      <c r="H53" s="82">
        <f t="shared" si="0"/>
        <v>679850</v>
      </c>
    </row>
    <row r="54" spans="1:8" x14ac:dyDescent="0.2">
      <c r="A54" s="41">
        <v>27</v>
      </c>
      <c r="B54" s="14" t="s">
        <v>28</v>
      </c>
      <c r="C54" s="142" t="s">
        <v>206</v>
      </c>
      <c r="D54" s="83">
        <v>23750</v>
      </c>
      <c r="E54" s="83"/>
      <c r="F54" s="83"/>
      <c r="G54" s="83"/>
      <c r="H54" s="82">
        <f t="shared" si="0"/>
        <v>23750</v>
      </c>
    </row>
    <row r="55" spans="1:8" x14ac:dyDescent="0.2">
      <c r="A55" s="41">
        <v>28</v>
      </c>
      <c r="B55" s="14" t="s">
        <v>29</v>
      </c>
      <c r="C55" s="142" t="s">
        <v>207</v>
      </c>
      <c r="D55" s="83">
        <v>43575</v>
      </c>
      <c r="E55" s="83"/>
      <c r="F55" s="83"/>
      <c r="G55" s="83"/>
      <c r="H55" s="82">
        <f t="shared" si="0"/>
        <v>43575</v>
      </c>
    </row>
    <row r="56" spans="1:8" x14ac:dyDescent="0.2">
      <c r="A56" s="41">
        <v>29</v>
      </c>
      <c r="B56" s="14" t="s">
        <v>30</v>
      </c>
      <c r="C56" s="142" t="s">
        <v>208</v>
      </c>
      <c r="D56" s="83">
        <v>226650</v>
      </c>
      <c r="E56" s="83"/>
      <c r="F56" s="83"/>
      <c r="G56" s="83"/>
      <c r="H56" s="82">
        <f t="shared" si="0"/>
        <v>226650</v>
      </c>
    </row>
    <row r="57" spans="1:8" x14ac:dyDescent="0.2">
      <c r="A57" s="41">
        <v>30</v>
      </c>
      <c r="B57" s="14" t="s">
        <v>31</v>
      </c>
      <c r="C57" s="142" t="s">
        <v>209</v>
      </c>
      <c r="D57" s="83">
        <v>52325</v>
      </c>
      <c r="E57" s="83"/>
      <c r="F57" s="83"/>
      <c r="G57" s="83"/>
      <c r="H57" s="82">
        <f t="shared" si="0"/>
        <v>52325</v>
      </c>
    </row>
    <row r="58" spans="1:8" x14ac:dyDescent="0.2">
      <c r="A58" s="41">
        <v>31</v>
      </c>
      <c r="B58" s="14" t="s">
        <v>32</v>
      </c>
      <c r="C58" s="142" t="s">
        <v>210</v>
      </c>
      <c r="D58" s="83">
        <v>81575</v>
      </c>
      <c r="E58" s="83"/>
      <c r="F58" s="83"/>
      <c r="G58" s="83"/>
      <c r="H58" s="82">
        <f t="shared" si="0"/>
        <v>81575</v>
      </c>
    </row>
    <row r="59" spans="1:8" x14ac:dyDescent="0.2">
      <c r="A59" s="41">
        <v>32</v>
      </c>
      <c r="B59" s="14" t="s">
        <v>33</v>
      </c>
      <c r="C59" s="142" t="s">
        <v>211</v>
      </c>
      <c r="D59" s="83">
        <v>289300</v>
      </c>
      <c r="E59" s="83"/>
      <c r="F59" s="83"/>
      <c r="G59" s="83"/>
      <c r="H59" s="82">
        <f t="shared" si="0"/>
        <v>289300</v>
      </c>
    </row>
    <row r="60" spans="1:8" x14ac:dyDescent="0.2">
      <c r="A60" s="41">
        <v>33</v>
      </c>
      <c r="B60" s="14" t="s">
        <v>34</v>
      </c>
      <c r="C60" s="142" t="s">
        <v>212</v>
      </c>
      <c r="D60" s="83">
        <v>124100</v>
      </c>
      <c r="E60" s="83"/>
      <c r="F60" s="83"/>
      <c r="G60" s="83"/>
      <c r="H60" s="82">
        <f t="shared" si="0"/>
        <v>124100</v>
      </c>
    </row>
    <row r="61" spans="1:8" x14ac:dyDescent="0.2">
      <c r="A61" s="41">
        <v>34</v>
      </c>
      <c r="B61" s="14" t="s">
        <v>35</v>
      </c>
      <c r="C61" s="142" t="s">
        <v>213</v>
      </c>
      <c r="D61" s="83">
        <v>440691.96</v>
      </c>
      <c r="E61" s="83"/>
      <c r="F61" s="83"/>
      <c r="G61" s="83"/>
      <c r="H61" s="82">
        <f t="shared" si="0"/>
        <v>440691.96</v>
      </c>
    </row>
    <row r="62" spans="1:8" x14ac:dyDescent="0.2">
      <c r="A62" s="41">
        <v>35</v>
      </c>
      <c r="B62" s="14" t="s">
        <v>36</v>
      </c>
      <c r="C62" s="142" t="s">
        <v>214</v>
      </c>
      <c r="D62" s="83">
        <v>43500</v>
      </c>
      <c r="E62" s="83"/>
      <c r="F62" s="83"/>
      <c r="G62" s="83"/>
      <c r="H62" s="82">
        <f t="shared" si="0"/>
        <v>43500</v>
      </c>
    </row>
    <row r="63" spans="1:8" x14ac:dyDescent="0.2">
      <c r="A63" s="41">
        <v>36</v>
      </c>
      <c r="B63" s="14" t="s">
        <v>37</v>
      </c>
      <c r="C63" s="142" t="s">
        <v>215</v>
      </c>
      <c r="D63" s="83">
        <v>285933.3</v>
      </c>
      <c r="E63" s="83"/>
      <c r="F63" s="83"/>
      <c r="G63" s="83"/>
      <c r="H63" s="82">
        <f t="shared" si="0"/>
        <v>285933.3</v>
      </c>
    </row>
    <row r="64" spans="1:8" x14ac:dyDescent="0.2">
      <c r="A64" s="41">
        <v>37</v>
      </c>
      <c r="B64" s="14" t="s">
        <v>38</v>
      </c>
      <c r="C64" s="142" t="s">
        <v>216</v>
      </c>
      <c r="D64" s="83">
        <v>25000</v>
      </c>
      <c r="E64" s="83"/>
      <c r="F64" s="83"/>
      <c r="G64" s="83"/>
      <c r="H64" s="82">
        <f t="shared" si="0"/>
        <v>25000</v>
      </c>
    </row>
    <row r="65" spans="1:8" x14ac:dyDescent="0.2">
      <c r="A65" s="41">
        <v>38</v>
      </c>
      <c r="B65" s="14" t="s">
        <v>39</v>
      </c>
      <c r="C65" s="142" t="s">
        <v>217</v>
      </c>
      <c r="D65" s="83">
        <v>3750</v>
      </c>
      <c r="E65" s="83"/>
      <c r="F65" s="83"/>
      <c r="G65" s="83"/>
      <c r="H65" s="82">
        <f t="shared" si="0"/>
        <v>3750</v>
      </c>
    </row>
    <row r="66" spans="1:8" x14ac:dyDescent="0.2">
      <c r="A66" s="41">
        <v>39</v>
      </c>
      <c r="B66" s="20" t="s">
        <v>40</v>
      </c>
      <c r="C66" s="42" t="s">
        <v>218</v>
      </c>
      <c r="D66" s="83">
        <v>49900</v>
      </c>
      <c r="E66" s="83"/>
      <c r="F66" s="83"/>
      <c r="G66" s="83"/>
      <c r="H66" s="82">
        <f t="shared" si="0"/>
        <v>49900</v>
      </c>
    </row>
    <row r="67" spans="1:8" x14ac:dyDescent="0.2">
      <c r="A67" s="41">
        <v>40</v>
      </c>
      <c r="B67" s="14" t="s">
        <v>41</v>
      </c>
      <c r="C67" s="42" t="s">
        <v>219</v>
      </c>
      <c r="D67" s="83">
        <v>37150</v>
      </c>
      <c r="E67" s="83"/>
      <c r="F67" s="83"/>
      <c r="G67" s="83"/>
      <c r="H67" s="82">
        <f t="shared" si="0"/>
        <v>37150</v>
      </c>
    </row>
    <row r="68" spans="1:8" x14ac:dyDescent="0.2">
      <c r="A68" s="41">
        <v>41</v>
      </c>
      <c r="B68" s="14" t="s">
        <v>42</v>
      </c>
      <c r="C68" s="142" t="s">
        <v>220</v>
      </c>
      <c r="D68" s="83">
        <v>632578.84</v>
      </c>
      <c r="E68" s="83"/>
      <c r="F68" s="83"/>
      <c r="G68" s="83"/>
      <c r="H68" s="82">
        <f t="shared" si="0"/>
        <v>632578.84</v>
      </c>
    </row>
    <row r="69" spans="1:8" x14ac:dyDescent="0.2">
      <c r="A69" s="41">
        <v>42</v>
      </c>
      <c r="B69" s="14" t="s">
        <v>43</v>
      </c>
      <c r="C69" s="142" t="s">
        <v>221</v>
      </c>
      <c r="D69" s="83">
        <v>103230</v>
      </c>
      <c r="E69" s="83"/>
      <c r="F69" s="83"/>
      <c r="G69" s="83"/>
      <c r="H69" s="82">
        <f t="shared" si="0"/>
        <v>103230</v>
      </c>
    </row>
    <row r="70" spans="1:8" x14ac:dyDescent="0.2">
      <c r="A70" s="41">
        <v>43</v>
      </c>
      <c r="B70" s="14" t="s">
        <v>44</v>
      </c>
      <c r="C70" s="142" t="s">
        <v>222</v>
      </c>
      <c r="D70" s="83">
        <v>166600</v>
      </c>
      <c r="E70" s="83"/>
      <c r="F70" s="83"/>
      <c r="G70" s="83"/>
      <c r="H70" s="82">
        <f t="shared" si="0"/>
        <v>166600</v>
      </c>
    </row>
    <row r="71" spans="1:8" x14ac:dyDescent="0.2">
      <c r="A71" s="41">
        <v>44</v>
      </c>
      <c r="B71" s="14" t="s">
        <v>45</v>
      </c>
      <c r="C71" s="142" t="s">
        <v>223</v>
      </c>
      <c r="D71" s="83">
        <v>194550</v>
      </c>
      <c r="E71" s="83"/>
      <c r="F71" s="83"/>
      <c r="G71" s="83"/>
      <c r="H71" s="82">
        <f t="shared" si="0"/>
        <v>194550</v>
      </c>
    </row>
    <row r="72" spans="1:8" x14ac:dyDescent="0.2">
      <c r="A72" s="41">
        <v>45</v>
      </c>
      <c r="B72" s="14" t="s">
        <v>46</v>
      </c>
      <c r="C72" s="142" t="s">
        <v>224</v>
      </c>
      <c r="D72" s="83">
        <v>138325</v>
      </c>
      <c r="E72" s="83"/>
      <c r="F72" s="83"/>
      <c r="G72" s="83"/>
      <c r="H72" s="82">
        <f t="shared" si="0"/>
        <v>138325</v>
      </c>
    </row>
    <row r="73" spans="1:8" x14ac:dyDescent="0.2">
      <c r="A73" s="41">
        <v>46</v>
      </c>
      <c r="B73" s="14" t="s">
        <v>47</v>
      </c>
      <c r="C73" s="142" t="s">
        <v>225</v>
      </c>
      <c r="D73" s="83">
        <v>72825</v>
      </c>
      <c r="E73" s="83"/>
      <c r="F73" s="83"/>
      <c r="G73" s="83"/>
      <c r="H73" s="82">
        <f t="shared" si="0"/>
        <v>72825</v>
      </c>
    </row>
    <row r="74" spans="1:8" x14ac:dyDescent="0.2">
      <c r="A74" s="41">
        <v>47</v>
      </c>
      <c r="B74" s="14" t="s">
        <v>48</v>
      </c>
      <c r="C74" s="42" t="s">
        <v>226</v>
      </c>
      <c r="D74" s="83">
        <v>56900</v>
      </c>
      <c r="E74" s="83"/>
      <c r="F74" s="83"/>
      <c r="G74" s="83"/>
      <c r="H74" s="82">
        <f t="shared" si="0"/>
        <v>56900</v>
      </c>
    </row>
    <row r="75" spans="1:8" x14ac:dyDescent="0.2">
      <c r="A75" s="42">
        <v>48</v>
      </c>
      <c r="B75" s="20" t="s">
        <v>49</v>
      </c>
      <c r="C75" s="42" t="s">
        <v>227</v>
      </c>
      <c r="D75" s="83">
        <v>7500</v>
      </c>
      <c r="E75" s="83"/>
      <c r="F75" s="83"/>
      <c r="G75" s="83"/>
      <c r="H75" s="82">
        <f t="shared" si="0"/>
        <v>7500</v>
      </c>
    </row>
    <row r="76" spans="1:8" x14ac:dyDescent="0.2">
      <c r="A76" s="42">
        <v>49</v>
      </c>
      <c r="B76" s="20" t="s">
        <v>50</v>
      </c>
      <c r="C76" s="42" t="s">
        <v>228</v>
      </c>
      <c r="D76" s="83">
        <v>192275</v>
      </c>
      <c r="E76" s="83"/>
      <c r="F76" s="83"/>
      <c r="G76" s="83"/>
      <c r="H76" s="82">
        <f t="shared" si="0"/>
        <v>192275</v>
      </c>
    </row>
    <row r="77" spans="1:8" x14ac:dyDescent="0.2">
      <c r="A77" s="42">
        <v>50</v>
      </c>
      <c r="B77" s="20" t="s">
        <v>51</v>
      </c>
      <c r="C77" s="42" t="s">
        <v>229</v>
      </c>
      <c r="D77" s="83">
        <v>25750</v>
      </c>
      <c r="E77" s="83"/>
      <c r="F77" s="83"/>
      <c r="G77" s="83"/>
      <c r="H77" s="82">
        <f t="shared" si="0"/>
        <v>25750</v>
      </c>
    </row>
    <row r="78" spans="1:8" x14ac:dyDescent="0.2">
      <c r="A78" s="42">
        <v>51</v>
      </c>
      <c r="B78" s="20" t="s">
        <v>52</v>
      </c>
      <c r="C78" s="42" t="s">
        <v>230</v>
      </c>
      <c r="D78" s="83">
        <v>257425</v>
      </c>
      <c r="E78" s="83"/>
      <c r="F78" s="83"/>
      <c r="G78" s="83"/>
      <c r="H78" s="82">
        <f t="shared" si="0"/>
        <v>257425</v>
      </c>
    </row>
    <row r="79" spans="1:8" x14ac:dyDescent="0.2">
      <c r="A79" s="42">
        <v>52</v>
      </c>
      <c r="B79" s="20" t="s">
        <v>53</v>
      </c>
      <c r="C79" s="42" t="s">
        <v>231</v>
      </c>
      <c r="D79" s="83">
        <v>10325</v>
      </c>
      <c r="E79" s="83"/>
      <c r="F79" s="83"/>
      <c r="G79" s="83"/>
      <c r="H79" s="82">
        <f t="shared" si="0"/>
        <v>10325</v>
      </c>
    </row>
    <row r="80" spans="1:8" x14ac:dyDescent="0.2">
      <c r="A80" s="42">
        <v>53</v>
      </c>
      <c r="B80" s="20" t="s">
        <v>54</v>
      </c>
      <c r="C80" s="42" t="s">
        <v>232</v>
      </c>
      <c r="D80" s="83">
        <v>68325</v>
      </c>
      <c r="E80" s="83"/>
      <c r="F80" s="83"/>
      <c r="G80" s="83"/>
      <c r="H80" s="82">
        <f t="shared" si="0"/>
        <v>68325</v>
      </c>
    </row>
    <row r="81" spans="1:8" x14ac:dyDescent="0.2">
      <c r="A81" s="42">
        <v>54</v>
      </c>
      <c r="B81" s="20" t="s">
        <v>55</v>
      </c>
      <c r="C81" s="42" t="s">
        <v>233</v>
      </c>
      <c r="D81" s="83">
        <v>119225</v>
      </c>
      <c r="E81" s="83"/>
      <c r="F81" s="83"/>
      <c r="G81" s="83"/>
      <c r="H81" s="82">
        <f t="shared" si="0"/>
        <v>119225</v>
      </c>
    </row>
    <row r="82" spans="1:8" x14ac:dyDescent="0.2">
      <c r="A82" s="42">
        <v>55</v>
      </c>
      <c r="B82" s="20" t="s">
        <v>56</v>
      </c>
      <c r="C82" s="42" t="s">
        <v>234</v>
      </c>
      <c r="D82" s="83">
        <v>65600</v>
      </c>
      <c r="E82" s="83"/>
      <c r="F82" s="83"/>
      <c r="G82" s="83"/>
      <c r="H82" s="82">
        <f t="shared" si="0"/>
        <v>65600</v>
      </c>
    </row>
    <row r="83" spans="1:8" x14ac:dyDescent="0.2">
      <c r="A83" s="42">
        <v>56</v>
      </c>
      <c r="B83" s="20" t="s">
        <v>57</v>
      </c>
      <c r="C83" s="42" t="s">
        <v>235</v>
      </c>
      <c r="D83" s="83">
        <v>67973.56</v>
      </c>
      <c r="E83" s="83"/>
      <c r="F83" s="83"/>
      <c r="G83" s="83"/>
      <c r="H83" s="82">
        <f t="shared" si="0"/>
        <v>67973.56</v>
      </c>
    </row>
    <row r="84" spans="1:8" x14ac:dyDescent="0.2">
      <c r="A84" s="42">
        <v>57</v>
      </c>
      <c r="B84" s="20" t="s">
        <v>58</v>
      </c>
      <c r="C84" s="42" t="s">
        <v>236</v>
      </c>
      <c r="D84" s="83">
        <v>25100</v>
      </c>
      <c r="E84" s="83"/>
      <c r="F84" s="83"/>
      <c r="G84" s="83"/>
      <c r="H84" s="82">
        <f t="shared" si="0"/>
        <v>25100</v>
      </c>
    </row>
    <row r="85" spans="1:8" x14ac:dyDescent="0.2">
      <c r="A85" s="42">
        <v>58</v>
      </c>
      <c r="B85" s="20" t="s">
        <v>59</v>
      </c>
      <c r="C85" s="42" t="s">
        <v>237</v>
      </c>
      <c r="D85" s="83">
        <v>80325</v>
      </c>
      <c r="E85" s="83"/>
      <c r="F85" s="83"/>
      <c r="G85" s="83"/>
      <c r="H85" s="82">
        <f t="shared" si="0"/>
        <v>80325</v>
      </c>
    </row>
    <row r="86" spans="1:8" x14ac:dyDescent="0.2">
      <c r="A86" s="42">
        <v>59</v>
      </c>
      <c r="B86" s="20" t="s">
        <v>60</v>
      </c>
      <c r="C86" s="42" t="s">
        <v>238</v>
      </c>
      <c r="D86" s="83">
        <v>67250</v>
      </c>
      <c r="E86" s="83"/>
      <c r="F86" s="83"/>
      <c r="G86" s="83"/>
      <c r="H86" s="82">
        <f t="shared" si="0"/>
        <v>67250</v>
      </c>
    </row>
    <row r="87" spans="1:8" x14ac:dyDescent="0.2">
      <c r="A87" s="42">
        <v>60</v>
      </c>
      <c r="B87" s="20" t="s">
        <v>61</v>
      </c>
      <c r="C87" s="42" t="s">
        <v>239</v>
      </c>
      <c r="D87" s="83">
        <v>527025</v>
      </c>
      <c r="E87" s="83"/>
      <c r="F87" s="83"/>
      <c r="G87" s="83"/>
      <c r="H87" s="82">
        <f t="shared" si="0"/>
        <v>527025</v>
      </c>
    </row>
    <row r="88" spans="1:8" x14ac:dyDescent="0.2">
      <c r="A88" s="42">
        <v>61</v>
      </c>
      <c r="B88" s="20" t="s">
        <v>62</v>
      </c>
      <c r="C88" s="42" t="s">
        <v>240</v>
      </c>
      <c r="D88" s="83">
        <v>35550</v>
      </c>
      <c r="E88" s="83"/>
      <c r="F88" s="83"/>
      <c r="G88" s="83"/>
      <c r="H88" s="82">
        <f t="shared" si="0"/>
        <v>35550</v>
      </c>
    </row>
    <row r="89" spans="1:8" x14ac:dyDescent="0.2">
      <c r="A89" s="42">
        <v>62</v>
      </c>
      <c r="B89" s="20" t="s">
        <v>63</v>
      </c>
      <c r="C89" s="42" t="s">
        <v>241</v>
      </c>
      <c r="D89" s="83">
        <v>45850</v>
      </c>
      <c r="E89" s="83"/>
      <c r="F89" s="83"/>
      <c r="G89" s="83"/>
      <c r="H89" s="82">
        <f t="shared" si="0"/>
        <v>45850</v>
      </c>
    </row>
    <row r="90" spans="1:8" x14ac:dyDescent="0.2">
      <c r="A90" s="42">
        <v>63</v>
      </c>
      <c r="B90" s="20" t="s">
        <v>64</v>
      </c>
      <c r="C90" s="42" t="s">
        <v>242</v>
      </c>
      <c r="D90" s="83">
        <v>117825</v>
      </c>
      <c r="E90" s="83"/>
      <c r="F90" s="83"/>
      <c r="G90" s="83"/>
      <c r="H90" s="82">
        <f t="shared" si="0"/>
        <v>117825</v>
      </c>
    </row>
    <row r="91" spans="1:8" x14ac:dyDescent="0.2">
      <c r="A91" s="42">
        <v>64</v>
      </c>
      <c r="B91" s="20" t="s">
        <v>65</v>
      </c>
      <c r="C91" s="42" t="s">
        <v>243</v>
      </c>
      <c r="D91" s="83">
        <v>133900</v>
      </c>
      <c r="E91" s="83"/>
      <c r="F91" s="83"/>
      <c r="G91" s="83"/>
      <c r="H91" s="82">
        <f t="shared" si="0"/>
        <v>133900</v>
      </c>
    </row>
    <row r="92" spans="1:8" x14ac:dyDescent="0.2">
      <c r="A92" s="42">
        <v>65</v>
      </c>
      <c r="B92" s="20" t="s">
        <v>66</v>
      </c>
      <c r="C92" s="42" t="s">
        <v>244</v>
      </c>
      <c r="D92" s="83">
        <v>160575</v>
      </c>
      <c r="E92" s="83"/>
      <c r="F92" s="83"/>
      <c r="G92" s="83"/>
      <c r="H92" s="82">
        <f t="shared" si="0"/>
        <v>160575</v>
      </c>
    </row>
    <row r="93" spans="1:8" x14ac:dyDescent="0.2">
      <c r="A93" s="42">
        <v>66</v>
      </c>
      <c r="B93" s="20" t="s">
        <v>67</v>
      </c>
      <c r="C93" s="42" t="s">
        <v>245</v>
      </c>
      <c r="D93" s="83">
        <v>53575</v>
      </c>
      <c r="E93" s="83"/>
      <c r="F93" s="83"/>
      <c r="G93" s="83"/>
      <c r="H93" s="82">
        <f t="shared" ref="H93:H127" si="1">SUM(D93:G93)</f>
        <v>53575</v>
      </c>
    </row>
    <row r="94" spans="1:8" x14ac:dyDescent="0.2">
      <c r="A94" s="42">
        <v>67</v>
      </c>
      <c r="B94" s="20" t="s">
        <v>68</v>
      </c>
      <c r="C94" s="42" t="s">
        <v>246</v>
      </c>
      <c r="D94" s="83">
        <v>241400</v>
      </c>
      <c r="E94" s="83"/>
      <c r="F94" s="83"/>
      <c r="G94" s="83"/>
      <c r="H94" s="82">
        <f t="shared" si="1"/>
        <v>241400</v>
      </c>
    </row>
    <row r="95" spans="1:8" x14ac:dyDescent="0.2">
      <c r="A95" s="42">
        <v>68</v>
      </c>
      <c r="B95" s="20" t="s">
        <v>69</v>
      </c>
      <c r="C95" s="42" t="s">
        <v>247</v>
      </c>
      <c r="D95" s="83">
        <v>162454.66</v>
      </c>
      <c r="E95" s="83"/>
      <c r="F95" s="83"/>
      <c r="G95" s="83"/>
      <c r="H95" s="82">
        <f t="shared" si="1"/>
        <v>162454.66</v>
      </c>
    </row>
    <row r="96" spans="1:8" x14ac:dyDescent="0.2">
      <c r="A96" s="42">
        <v>69</v>
      </c>
      <c r="B96" s="20" t="s">
        <v>70</v>
      </c>
      <c r="C96" s="42" t="s">
        <v>248</v>
      </c>
      <c r="D96" s="83">
        <v>31975</v>
      </c>
      <c r="E96" s="83"/>
      <c r="F96" s="83"/>
      <c r="G96" s="83"/>
      <c r="H96" s="82">
        <f t="shared" si="1"/>
        <v>31975</v>
      </c>
    </row>
    <row r="97" spans="1:8" x14ac:dyDescent="0.2">
      <c r="A97" s="42">
        <v>70</v>
      </c>
      <c r="B97" s="20" t="s">
        <v>71</v>
      </c>
      <c r="C97" s="42" t="s">
        <v>249</v>
      </c>
      <c r="D97" s="83">
        <v>96975</v>
      </c>
      <c r="E97" s="83"/>
      <c r="F97" s="83"/>
      <c r="G97" s="83"/>
      <c r="H97" s="82">
        <f t="shared" si="1"/>
        <v>96975</v>
      </c>
    </row>
    <row r="98" spans="1:8" x14ac:dyDescent="0.2">
      <c r="A98" s="42">
        <v>71</v>
      </c>
      <c r="B98" s="20" t="s">
        <v>72</v>
      </c>
      <c r="C98" s="42" t="s">
        <v>250</v>
      </c>
      <c r="D98" s="83">
        <v>55925</v>
      </c>
      <c r="E98" s="83"/>
      <c r="F98" s="83"/>
      <c r="G98" s="83"/>
      <c r="H98" s="82">
        <f t="shared" si="1"/>
        <v>55925</v>
      </c>
    </row>
    <row r="99" spans="1:8" x14ac:dyDescent="0.2">
      <c r="A99" s="42">
        <v>72</v>
      </c>
      <c r="B99" s="20" t="s">
        <v>73</v>
      </c>
      <c r="C99" s="42" t="s">
        <v>251</v>
      </c>
      <c r="D99" s="83">
        <v>32400</v>
      </c>
      <c r="E99" s="83"/>
      <c r="F99" s="83"/>
      <c r="G99" s="83"/>
      <c r="H99" s="82">
        <f t="shared" si="1"/>
        <v>32400</v>
      </c>
    </row>
    <row r="100" spans="1:8" x14ac:dyDescent="0.2">
      <c r="A100" s="42">
        <v>73</v>
      </c>
      <c r="B100" s="20" t="s">
        <v>74</v>
      </c>
      <c r="C100" s="42" t="s">
        <v>252</v>
      </c>
      <c r="D100" s="83">
        <v>95750</v>
      </c>
      <c r="E100" s="83"/>
      <c r="F100" s="83"/>
      <c r="G100" s="83"/>
      <c r="H100" s="82">
        <f t="shared" si="1"/>
        <v>95750</v>
      </c>
    </row>
    <row r="101" spans="1:8" x14ac:dyDescent="0.2">
      <c r="A101" s="42">
        <v>74</v>
      </c>
      <c r="B101" s="20" t="s">
        <v>75</v>
      </c>
      <c r="C101" s="42" t="s">
        <v>253</v>
      </c>
      <c r="D101" s="83">
        <v>283275</v>
      </c>
      <c r="E101" s="83"/>
      <c r="F101" s="83"/>
      <c r="G101" s="83"/>
      <c r="H101" s="82">
        <f t="shared" si="1"/>
        <v>283275</v>
      </c>
    </row>
    <row r="102" spans="1:8" x14ac:dyDescent="0.2">
      <c r="A102" s="42">
        <v>75</v>
      </c>
      <c r="B102" s="20" t="s">
        <v>76</v>
      </c>
      <c r="C102" s="42" t="s">
        <v>254</v>
      </c>
      <c r="D102" s="83">
        <v>18250</v>
      </c>
      <c r="E102" s="83"/>
      <c r="F102" s="83"/>
      <c r="G102" s="83"/>
      <c r="H102" s="82">
        <f t="shared" si="1"/>
        <v>18250</v>
      </c>
    </row>
    <row r="103" spans="1:8" x14ac:dyDescent="0.2">
      <c r="A103" s="42">
        <v>76</v>
      </c>
      <c r="B103" s="20" t="s">
        <v>77</v>
      </c>
      <c r="C103" s="42" t="s">
        <v>255</v>
      </c>
      <c r="D103" s="83">
        <v>218442.76</v>
      </c>
      <c r="E103" s="83"/>
      <c r="F103" s="83"/>
      <c r="G103" s="83"/>
      <c r="H103" s="82">
        <f t="shared" si="1"/>
        <v>218442.76</v>
      </c>
    </row>
    <row r="104" spans="1:8" x14ac:dyDescent="0.2">
      <c r="A104" s="42">
        <v>77</v>
      </c>
      <c r="B104" s="20" t="s">
        <v>78</v>
      </c>
      <c r="C104" s="42" t="s">
        <v>256</v>
      </c>
      <c r="D104" s="83">
        <v>83900</v>
      </c>
      <c r="E104" s="83"/>
      <c r="F104" s="83"/>
      <c r="G104" s="83"/>
      <c r="H104" s="82">
        <f t="shared" si="1"/>
        <v>83900</v>
      </c>
    </row>
    <row r="105" spans="1:8" x14ac:dyDescent="0.2">
      <c r="A105" s="42">
        <v>78</v>
      </c>
      <c r="B105" s="20" t="s">
        <v>79</v>
      </c>
      <c r="C105" s="42" t="s">
        <v>257</v>
      </c>
      <c r="D105" s="83">
        <v>248150</v>
      </c>
      <c r="E105" s="83"/>
      <c r="F105" s="83"/>
      <c r="G105" s="83"/>
      <c r="H105" s="82">
        <f t="shared" si="1"/>
        <v>248150</v>
      </c>
    </row>
    <row r="106" spans="1:8" x14ac:dyDescent="0.2">
      <c r="A106" s="42">
        <v>79</v>
      </c>
      <c r="B106" s="20" t="s">
        <v>80</v>
      </c>
      <c r="C106" s="42" t="s">
        <v>258</v>
      </c>
      <c r="D106" s="83">
        <v>199769.02</v>
      </c>
      <c r="E106" s="83"/>
      <c r="F106" s="83"/>
      <c r="G106" s="83"/>
      <c r="H106" s="82">
        <f t="shared" si="1"/>
        <v>199769.02</v>
      </c>
    </row>
    <row r="107" spans="1:8" x14ac:dyDescent="0.2">
      <c r="A107" s="42">
        <v>80</v>
      </c>
      <c r="B107" s="20" t="s">
        <v>81</v>
      </c>
      <c r="C107" s="42" t="s">
        <v>259</v>
      </c>
      <c r="D107" s="83">
        <v>141927.70000000001</v>
      </c>
      <c r="E107" s="83"/>
      <c r="F107" s="83"/>
      <c r="G107" s="83"/>
      <c r="H107" s="82">
        <f t="shared" si="1"/>
        <v>141927.70000000001</v>
      </c>
    </row>
    <row r="108" spans="1:8" x14ac:dyDescent="0.2">
      <c r="A108" s="42">
        <v>81</v>
      </c>
      <c r="B108" s="20" t="s">
        <v>82</v>
      </c>
      <c r="C108" s="42" t="s">
        <v>260</v>
      </c>
      <c r="D108" s="83">
        <v>185700</v>
      </c>
      <c r="E108" s="83"/>
      <c r="F108" s="83"/>
      <c r="G108" s="83"/>
      <c r="H108" s="82">
        <f t="shared" si="1"/>
        <v>185700</v>
      </c>
    </row>
    <row r="109" spans="1:8" x14ac:dyDescent="0.2">
      <c r="A109" s="42">
        <v>82</v>
      </c>
      <c r="B109" s="20" t="s">
        <v>83</v>
      </c>
      <c r="C109" s="42" t="s">
        <v>261</v>
      </c>
      <c r="D109" s="83">
        <v>99400</v>
      </c>
      <c r="E109" s="83"/>
      <c r="F109" s="83"/>
      <c r="G109" s="83"/>
      <c r="H109" s="82">
        <f t="shared" si="1"/>
        <v>99400</v>
      </c>
    </row>
    <row r="110" spans="1:8" x14ac:dyDescent="0.2">
      <c r="A110" s="42">
        <v>83</v>
      </c>
      <c r="B110" s="20" t="s">
        <v>84</v>
      </c>
      <c r="C110" s="42" t="s">
        <v>262</v>
      </c>
      <c r="D110" s="83">
        <v>52943.08</v>
      </c>
      <c r="E110" s="83"/>
      <c r="F110" s="83"/>
      <c r="G110" s="83"/>
      <c r="H110" s="82">
        <f t="shared" si="1"/>
        <v>52943.08</v>
      </c>
    </row>
    <row r="111" spans="1:8" x14ac:dyDescent="0.2">
      <c r="A111" s="42">
        <v>84</v>
      </c>
      <c r="B111" s="20" t="s">
        <v>85</v>
      </c>
      <c r="C111" s="42" t="s">
        <v>263</v>
      </c>
      <c r="D111" s="83">
        <v>88975</v>
      </c>
      <c r="E111" s="83"/>
      <c r="F111" s="83"/>
      <c r="G111" s="83"/>
      <c r="H111" s="82">
        <f t="shared" si="1"/>
        <v>88975</v>
      </c>
    </row>
    <row r="112" spans="1:8" x14ac:dyDescent="0.2">
      <c r="A112" s="42">
        <v>85</v>
      </c>
      <c r="B112" s="20" t="s">
        <v>86</v>
      </c>
      <c r="C112" s="42" t="s">
        <v>264</v>
      </c>
      <c r="D112" s="83">
        <v>78075</v>
      </c>
      <c r="E112" s="83"/>
      <c r="F112" s="83"/>
      <c r="G112" s="83"/>
      <c r="H112" s="82">
        <f t="shared" si="1"/>
        <v>78075</v>
      </c>
    </row>
    <row r="113" spans="1:8" x14ac:dyDescent="0.2">
      <c r="A113" s="42">
        <v>86</v>
      </c>
      <c r="B113" s="20" t="s">
        <v>87</v>
      </c>
      <c r="C113" s="42" t="s">
        <v>265</v>
      </c>
      <c r="D113" s="83">
        <v>139250</v>
      </c>
      <c r="E113" s="83"/>
      <c r="F113" s="83"/>
      <c r="G113" s="83"/>
      <c r="H113" s="82">
        <f t="shared" si="1"/>
        <v>139250</v>
      </c>
    </row>
    <row r="114" spans="1:8" x14ac:dyDescent="0.2">
      <c r="A114" s="42">
        <v>87</v>
      </c>
      <c r="B114" s="20" t="s">
        <v>88</v>
      </c>
      <c r="C114" s="42" t="s">
        <v>266</v>
      </c>
      <c r="D114" s="83">
        <v>9911.7999999999993</v>
      </c>
      <c r="E114" s="83"/>
      <c r="F114" s="83"/>
      <c r="G114" s="83"/>
      <c r="H114" s="82">
        <f t="shared" si="1"/>
        <v>9911.7999999999993</v>
      </c>
    </row>
    <row r="115" spans="1:8" x14ac:dyDescent="0.2">
      <c r="A115" s="42">
        <v>88</v>
      </c>
      <c r="B115" s="20" t="s">
        <v>89</v>
      </c>
      <c r="C115" s="42" t="s">
        <v>267</v>
      </c>
      <c r="D115" s="83">
        <v>44800</v>
      </c>
      <c r="E115" s="83"/>
      <c r="F115" s="83"/>
      <c r="G115" s="83"/>
      <c r="H115" s="82">
        <f t="shared" si="1"/>
        <v>44800</v>
      </c>
    </row>
    <row r="116" spans="1:8" x14ac:dyDescent="0.2">
      <c r="A116" s="42">
        <v>89</v>
      </c>
      <c r="B116" s="20" t="s">
        <v>90</v>
      </c>
      <c r="C116" s="42" t="s">
        <v>268</v>
      </c>
      <c r="D116" s="83">
        <v>9975</v>
      </c>
      <c r="E116" s="83"/>
      <c r="F116" s="83"/>
      <c r="G116" s="83"/>
      <c r="H116" s="82">
        <f t="shared" si="1"/>
        <v>9975</v>
      </c>
    </row>
    <row r="117" spans="1:8" x14ac:dyDescent="0.2">
      <c r="A117" s="42">
        <v>90</v>
      </c>
      <c r="B117" s="20" t="s">
        <v>91</v>
      </c>
      <c r="C117" s="42" t="s">
        <v>269</v>
      </c>
      <c r="D117" s="83">
        <v>133900</v>
      </c>
      <c r="E117" s="83"/>
      <c r="F117" s="83"/>
      <c r="G117" s="83"/>
      <c r="H117" s="82">
        <f t="shared" si="1"/>
        <v>133900</v>
      </c>
    </row>
    <row r="118" spans="1:8" x14ac:dyDescent="0.2">
      <c r="A118" s="42">
        <v>91</v>
      </c>
      <c r="B118" s="20" t="s">
        <v>92</v>
      </c>
      <c r="C118" s="42" t="s">
        <v>270</v>
      </c>
      <c r="D118" s="83">
        <v>74800</v>
      </c>
      <c r="E118" s="83"/>
      <c r="F118" s="83"/>
      <c r="G118" s="83"/>
      <c r="H118" s="82">
        <f t="shared" si="1"/>
        <v>74800</v>
      </c>
    </row>
    <row r="119" spans="1:8" x14ac:dyDescent="0.2">
      <c r="A119" s="42">
        <v>92</v>
      </c>
      <c r="B119" s="20" t="s">
        <v>93</v>
      </c>
      <c r="C119" s="42" t="s">
        <v>271</v>
      </c>
      <c r="D119" s="83">
        <v>607841.55000000005</v>
      </c>
      <c r="E119" s="83"/>
      <c r="F119" s="83"/>
      <c r="G119" s="83"/>
      <c r="H119" s="82">
        <f t="shared" si="1"/>
        <v>607841.55000000005</v>
      </c>
    </row>
    <row r="120" spans="1:8" x14ac:dyDescent="0.2">
      <c r="A120" s="42">
        <v>93</v>
      </c>
      <c r="B120" s="20" t="s">
        <v>94</v>
      </c>
      <c r="C120" s="42" t="s">
        <v>272</v>
      </c>
      <c r="D120" s="83">
        <v>42225</v>
      </c>
      <c r="E120" s="83"/>
      <c r="F120" s="83"/>
      <c r="G120" s="83"/>
      <c r="H120" s="82">
        <f t="shared" si="1"/>
        <v>42225</v>
      </c>
    </row>
    <row r="121" spans="1:8" x14ac:dyDescent="0.2">
      <c r="A121" s="42">
        <v>94</v>
      </c>
      <c r="B121" s="20" t="s">
        <v>95</v>
      </c>
      <c r="C121" s="42" t="s">
        <v>273</v>
      </c>
      <c r="D121" s="83">
        <v>29650</v>
      </c>
      <c r="E121" s="83"/>
      <c r="F121" s="83"/>
      <c r="G121" s="83"/>
      <c r="H121" s="82">
        <f t="shared" si="1"/>
        <v>29650</v>
      </c>
    </row>
    <row r="122" spans="1:8" x14ac:dyDescent="0.2">
      <c r="A122" s="42">
        <v>95</v>
      </c>
      <c r="B122" s="20" t="s">
        <v>96</v>
      </c>
      <c r="C122" s="42" t="s">
        <v>274</v>
      </c>
      <c r="D122" s="83">
        <v>35250</v>
      </c>
      <c r="E122" s="83"/>
      <c r="F122" s="83"/>
      <c r="G122" s="83"/>
      <c r="H122" s="82">
        <f t="shared" si="1"/>
        <v>35250</v>
      </c>
    </row>
    <row r="123" spans="1:8" x14ac:dyDescent="0.2">
      <c r="A123" s="42">
        <v>96</v>
      </c>
      <c r="B123" s="20" t="s">
        <v>97</v>
      </c>
      <c r="C123" s="42" t="s">
        <v>275</v>
      </c>
      <c r="D123" s="83">
        <v>192425</v>
      </c>
      <c r="E123" s="83"/>
      <c r="F123" s="83"/>
      <c r="G123" s="83"/>
      <c r="H123" s="82">
        <f t="shared" si="1"/>
        <v>192425</v>
      </c>
    </row>
    <row r="124" spans="1:8" x14ac:dyDescent="0.2">
      <c r="A124" s="42">
        <v>97</v>
      </c>
      <c r="B124" s="20" t="s">
        <v>98</v>
      </c>
      <c r="C124" s="42" t="s">
        <v>276</v>
      </c>
      <c r="D124" s="83">
        <v>101825</v>
      </c>
      <c r="E124" s="83"/>
      <c r="F124" s="83"/>
      <c r="G124" s="83"/>
      <c r="H124" s="82">
        <f t="shared" si="1"/>
        <v>101825</v>
      </c>
    </row>
    <row r="125" spans="1:8" x14ac:dyDescent="0.2">
      <c r="A125" s="42">
        <v>98</v>
      </c>
      <c r="B125" s="20" t="s">
        <v>99</v>
      </c>
      <c r="C125" s="42" t="s">
        <v>277</v>
      </c>
      <c r="D125" s="83">
        <v>117150</v>
      </c>
      <c r="E125" s="83"/>
      <c r="F125" s="83"/>
      <c r="G125" s="83"/>
      <c r="H125" s="82">
        <f t="shared" si="1"/>
        <v>117150</v>
      </c>
    </row>
    <row r="126" spans="1:8" x14ac:dyDescent="0.2">
      <c r="A126" s="42">
        <v>99</v>
      </c>
      <c r="B126" s="20" t="s">
        <v>100</v>
      </c>
      <c r="C126" s="42" t="s">
        <v>278</v>
      </c>
      <c r="D126" s="83">
        <v>51450</v>
      </c>
      <c r="E126" s="83"/>
      <c r="F126" s="83"/>
      <c r="G126" s="83"/>
      <c r="H126" s="82">
        <f t="shared" si="1"/>
        <v>51450</v>
      </c>
    </row>
    <row r="127" spans="1:8" x14ac:dyDescent="0.2">
      <c r="A127" s="42">
        <v>100</v>
      </c>
      <c r="B127" s="20" t="s">
        <v>101</v>
      </c>
      <c r="C127" s="42" t="s">
        <v>279</v>
      </c>
      <c r="D127" s="83">
        <v>32800</v>
      </c>
      <c r="E127" s="83"/>
      <c r="F127" s="83"/>
      <c r="G127" s="83"/>
      <c r="H127" s="82">
        <f t="shared" si="1"/>
        <v>32800</v>
      </c>
    </row>
    <row r="128" spans="1:8" ht="12" thickBot="1" x14ac:dyDescent="0.25">
      <c r="A128" s="43"/>
      <c r="B128" s="21" t="s">
        <v>0</v>
      </c>
      <c r="C128" s="21"/>
      <c r="D128" s="85">
        <f>SUM(D28:D127)</f>
        <v>12367028.59</v>
      </c>
      <c r="E128" s="85">
        <f>SUM(E28:E127)</f>
        <v>0</v>
      </c>
      <c r="F128" s="85">
        <f>SUM(F28:F127)</f>
        <v>0</v>
      </c>
      <c r="G128" s="85">
        <f>SUM(G28:G127)</f>
        <v>0</v>
      </c>
      <c r="H128" s="86">
        <f>SUM(H28:H127)</f>
        <v>12367028.59</v>
      </c>
    </row>
    <row r="129" spans="1:8" ht="10.15" customHeight="1" thickTop="1" x14ac:dyDescent="0.2">
      <c r="C129" s="87"/>
      <c r="D129" s="87"/>
      <c r="E129" s="87"/>
      <c r="F129" s="89"/>
    </row>
    <row r="130" spans="1:8" ht="10.15" customHeight="1" x14ac:dyDescent="0.2">
      <c r="C130" s="87"/>
      <c r="D130" s="87"/>
      <c r="E130" s="87"/>
      <c r="F130" s="89"/>
    </row>
    <row r="131" spans="1:8" x14ac:dyDescent="0.2">
      <c r="C131" s="87"/>
      <c r="D131" s="88"/>
      <c r="E131" s="87"/>
      <c r="F131" s="89"/>
    </row>
    <row r="132" spans="1:8" s="113" customFormat="1" ht="15" x14ac:dyDescent="0.25">
      <c r="A132" s="155"/>
      <c r="B132" s="158" t="s">
        <v>328</v>
      </c>
      <c r="C132" s="156"/>
      <c r="D132" s="157"/>
      <c r="E132" s="138"/>
      <c r="F132" s="158" t="s">
        <v>329</v>
      </c>
      <c r="G132" s="160">
        <v>44165</v>
      </c>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row r="137" spans="1:8" x14ac:dyDescent="0.2">
      <c r="C137" s="87"/>
      <c r="D137" s="87"/>
      <c r="E137" s="87"/>
      <c r="F137" s="89"/>
    </row>
  </sheetData>
  <sheetProtection algorithmName="SHA-512" hashValue="Jsc2mrJO/unQKiXJcwNgFYbJQ6aG9tF11s4zXpj8XssR7/pUFCKWSxd4p8IaOA7QkvVj95m+RrYIy+JgpwFCUg==" saltValue="FIHUQDbJyPY9twwFC4jOYA==" spinCount="100000" sheet="1" objects="1" scenarios="1"/>
  <mergeCells count="1">
    <mergeCell ref="A15:H24"/>
  </mergeCells>
  <hyperlinks>
    <hyperlink ref="E13" r:id="rId1" display="https://www.nctreasurer.com/" xr:uid="{824EB28A-2664-4DEC-BA5F-6477FEFFBBDE}"/>
    <hyperlink ref="E14" r:id="rId2" xr:uid="{7F5AD6AE-075C-4256-A258-3788ABE643AD}"/>
  </hyperlinks>
  <printOptions horizontalCentered="1"/>
  <pageMargins left="0.17" right="0.17" top="0.17" bottom="0.17" header="0.17" footer="0.17"/>
  <pageSetup scale="9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39"/>
  <sheetViews>
    <sheetView showGridLines="0" tabSelected="1" zoomScale="110" zoomScaleNormal="110" workbookViewId="0"/>
  </sheetViews>
  <sheetFormatPr defaultColWidth="9.140625" defaultRowHeight="11.25" x14ac:dyDescent="0.2"/>
  <cols>
    <col min="1" max="1" width="6.140625" style="113" customWidth="1"/>
    <col min="2" max="2" width="13.7109375" style="113" bestFit="1" customWidth="1"/>
    <col min="3" max="3" width="10.7109375" style="1" bestFit="1" customWidth="1"/>
    <col min="4" max="4" width="17.85546875" style="113" customWidth="1"/>
    <col min="5" max="5" width="15.85546875" style="113" customWidth="1"/>
    <col min="6" max="6" width="13.85546875" style="113" customWidth="1"/>
    <col min="7" max="7" width="16.28515625" style="113" customWidth="1"/>
    <col min="8" max="8" width="14.28515625" style="116" customWidth="1"/>
    <col min="9" max="16384" width="9.140625" style="113"/>
  </cols>
  <sheetData>
    <row r="1" spans="2:8" ht="18.75" customHeight="1" x14ac:dyDescent="0.25">
      <c r="C1" s="2"/>
      <c r="D1" s="114"/>
      <c r="E1" s="115" t="s">
        <v>113</v>
      </c>
    </row>
    <row r="2" spans="2:8" ht="18" customHeight="1" x14ac:dyDescent="0.3">
      <c r="C2" s="2"/>
      <c r="D2" s="114"/>
      <c r="E2" s="117" t="s">
        <v>147</v>
      </c>
    </row>
    <row r="3" spans="2:8" ht="12.75" x14ac:dyDescent="0.2">
      <c r="B3" s="118"/>
      <c r="E3" s="119" t="s">
        <v>172</v>
      </c>
      <c r="G3" s="121"/>
      <c r="H3" s="121"/>
    </row>
    <row r="4" spans="2:8" ht="12.75" x14ac:dyDescent="0.2">
      <c r="E4" s="120" t="s">
        <v>173</v>
      </c>
      <c r="G4" s="121"/>
      <c r="H4" s="121"/>
    </row>
    <row r="5" spans="2:8" ht="12.75" customHeight="1" x14ac:dyDescent="0.2">
      <c r="E5" s="201" t="s">
        <v>174</v>
      </c>
      <c r="F5" s="202"/>
      <c r="G5" s="202"/>
      <c r="H5" s="202"/>
    </row>
    <row r="6" spans="2:8" ht="12.75" x14ac:dyDescent="0.2">
      <c r="E6" s="121" t="s">
        <v>175</v>
      </c>
      <c r="G6" s="121"/>
      <c r="H6" s="121"/>
    </row>
    <row r="7" spans="2:8" ht="12.75" x14ac:dyDescent="0.2">
      <c r="E7" s="69" t="s">
        <v>324</v>
      </c>
      <c r="G7" s="120"/>
      <c r="H7" s="121"/>
    </row>
    <row r="8" spans="2:8" ht="12.75" x14ac:dyDescent="0.2">
      <c r="E8" s="69" t="s">
        <v>319</v>
      </c>
      <c r="G8" s="120"/>
      <c r="H8" s="121"/>
    </row>
    <row r="9" spans="2:8" ht="12.75" x14ac:dyDescent="0.2">
      <c r="E9" s="4" t="s">
        <v>282</v>
      </c>
      <c r="G9" s="121"/>
      <c r="H9" s="121"/>
    </row>
    <row r="10" spans="2:8" ht="12.75" x14ac:dyDescent="0.2">
      <c r="E10" s="4" t="s">
        <v>283</v>
      </c>
      <c r="G10" s="121"/>
      <c r="H10" s="121"/>
    </row>
    <row r="11" spans="2:8" ht="12.75" x14ac:dyDescent="0.2">
      <c r="E11" s="4" t="s">
        <v>285</v>
      </c>
      <c r="G11" s="121"/>
      <c r="H11" s="121"/>
    </row>
    <row r="12" spans="2:8" ht="12.75" x14ac:dyDescent="0.2">
      <c r="E12" s="69" t="s">
        <v>343</v>
      </c>
      <c r="F12" s="149"/>
      <c r="G12" s="120"/>
      <c r="H12" s="121"/>
    </row>
    <row r="13" spans="2:8" ht="12.75" x14ac:dyDescent="0.2">
      <c r="E13" s="69" t="s">
        <v>344</v>
      </c>
      <c r="F13" s="149"/>
      <c r="G13" s="120"/>
      <c r="H13" s="121"/>
    </row>
    <row r="14" spans="2:8" ht="12.75" x14ac:dyDescent="0.2">
      <c r="E14" s="69" t="s">
        <v>345</v>
      </c>
      <c r="F14" s="149"/>
      <c r="G14" s="120"/>
      <c r="H14" s="121"/>
    </row>
    <row r="15" spans="2:8" ht="12.75" x14ac:dyDescent="0.2">
      <c r="E15" s="145" t="s">
        <v>287</v>
      </c>
      <c r="G15" s="121"/>
      <c r="H15" s="121"/>
    </row>
    <row r="16" spans="2:8" ht="12.75" x14ac:dyDescent="0.2">
      <c r="E16" s="145" t="s">
        <v>288</v>
      </c>
      <c r="G16" s="121"/>
      <c r="H16" s="121"/>
    </row>
    <row r="17" spans="1:8" ht="11.25" customHeight="1" x14ac:dyDescent="0.2">
      <c r="A17" s="203" t="s">
        <v>314</v>
      </c>
      <c r="B17" s="203"/>
      <c r="C17" s="203"/>
      <c r="D17" s="203"/>
      <c r="E17" s="203"/>
      <c r="F17" s="203"/>
      <c r="G17" s="203"/>
      <c r="H17" s="203"/>
    </row>
    <row r="18" spans="1:8" ht="11.25" customHeight="1" x14ac:dyDescent="0.2">
      <c r="A18" s="203"/>
      <c r="B18" s="203"/>
      <c r="C18" s="203"/>
      <c r="D18" s="203"/>
      <c r="E18" s="203"/>
      <c r="F18" s="203"/>
      <c r="G18" s="203"/>
      <c r="H18" s="203"/>
    </row>
    <row r="19" spans="1:8" ht="11.25" customHeight="1" x14ac:dyDescent="0.2">
      <c r="A19" s="203"/>
      <c r="B19" s="203"/>
      <c r="C19" s="203"/>
      <c r="D19" s="203"/>
      <c r="E19" s="203"/>
      <c r="F19" s="203"/>
      <c r="G19" s="203"/>
      <c r="H19" s="203"/>
    </row>
    <row r="20" spans="1:8" ht="11.25" customHeight="1" x14ac:dyDescent="0.2">
      <c r="A20" s="203"/>
      <c r="B20" s="203"/>
      <c r="C20" s="203"/>
      <c r="D20" s="203"/>
      <c r="E20" s="203"/>
      <c r="F20" s="203"/>
      <c r="G20" s="203"/>
      <c r="H20" s="203"/>
    </row>
    <row r="21" spans="1:8" ht="11.25" customHeight="1" x14ac:dyDescent="0.2">
      <c r="A21" s="203"/>
      <c r="B21" s="203"/>
      <c r="C21" s="203"/>
      <c r="D21" s="203"/>
      <c r="E21" s="203"/>
      <c r="F21" s="203"/>
      <c r="G21" s="203"/>
      <c r="H21" s="203"/>
    </row>
    <row r="22" spans="1:8" ht="11.25" customHeight="1" x14ac:dyDescent="0.2">
      <c r="A22" s="203"/>
      <c r="B22" s="203"/>
      <c r="C22" s="203"/>
      <c r="D22" s="203"/>
      <c r="E22" s="203"/>
      <c r="F22" s="203"/>
      <c r="G22" s="203"/>
      <c r="H22" s="203"/>
    </row>
    <row r="23" spans="1:8" ht="11.25" customHeight="1" x14ac:dyDescent="0.2">
      <c r="A23" s="203"/>
      <c r="B23" s="203"/>
      <c r="C23" s="203"/>
      <c r="D23" s="203"/>
      <c r="E23" s="203"/>
      <c r="F23" s="203"/>
      <c r="G23" s="203"/>
      <c r="H23" s="203"/>
    </row>
    <row r="24" spans="1:8" ht="11.25" customHeight="1" x14ac:dyDescent="0.2">
      <c r="A24" s="203"/>
      <c r="B24" s="203"/>
      <c r="C24" s="203"/>
      <c r="D24" s="203"/>
      <c r="E24" s="203"/>
      <c r="F24" s="203"/>
      <c r="G24" s="203"/>
      <c r="H24" s="203"/>
    </row>
    <row r="25" spans="1:8" ht="11.25" customHeight="1" x14ac:dyDescent="0.2">
      <c r="A25" s="203"/>
      <c r="B25" s="203"/>
      <c r="C25" s="203"/>
      <c r="D25" s="203"/>
      <c r="E25" s="203"/>
      <c r="F25" s="203"/>
      <c r="G25" s="203"/>
      <c r="H25" s="203"/>
    </row>
    <row r="26" spans="1:8" ht="11.25" customHeight="1" x14ac:dyDescent="0.2">
      <c r="A26" s="203"/>
      <c r="B26" s="203"/>
      <c r="C26" s="203"/>
      <c r="D26" s="203"/>
      <c r="E26" s="203"/>
      <c r="F26" s="203"/>
      <c r="G26" s="203"/>
      <c r="H26" s="203"/>
    </row>
    <row r="27" spans="1:8" ht="12.75" customHeight="1" x14ac:dyDescent="0.2">
      <c r="A27" s="141"/>
      <c r="B27" s="141"/>
      <c r="D27" s="141"/>
      <c r="E27" s="141"/>
      <c r="F27" s="141"/>
      <c r="G27" s="141"/>
      <c r="H27" s="141"/>
    </row>
    <row r="28" spans="1:8" s="1" customFormat="1" x14ac:dyDescent="0.2">
      <c r="C28" s="77" t="s">
        <v>284</v>
      </c>
      <c r="D28" s="148">
        <v>44138</v>
      </c>
      <c r="E28" s="143">
        <v>44200</v>
      </c>
      <c r="F28" s="143">
        <v>44292</v>
      </c>
      <c r="G28" s="143" t="s">
        <v>341</v>
      </c>
      <c r="H28" s="78"/>
    </row>
    <row r="29" spans="1:8" s="126" customFormat="1" ht="33.75" customHeight="1" x14ac:dyDescent="0.2">
      <c r="A29" s="123" t="s">
        <v>115</v>
      </c>
      <c r="B29" s="144" t="s">
        <v>281</v>
      </c>
      <c r="C29" s="77" t="s">
        <v>280</v>
      </c>
      <c r="D29" s="124" t="s">
        <v>143</v>
      </c>
      <c r="E29" s="124" t="s">
        <v>144</v>
      </c>
      <c r="F29" s="124" t="s">
        <v>145</v>
      </c>
      <c r="G29" s="124" t="s">
        <v>146</v>
      </c>
      <c r="H29" s="125" t="s">
        <v>0</v>
      </c>
    </row>
    <row r="30" spans="1:8" x14ac:dyDescent="0.2">
      <c r="A30" s="127" t="s">
        <v>116</v>
      </c>
      <c r="B30" s="128" t="s">
        <v>2</v>
      </c>
      <c r="C30" s="142" t="s">
        <v>180</v>
      </c>
      <c r="D30" s="81">
        <v>368</v>
      </c>
      <c r="E30" s="81">
        <v>391</v>
      </c>
      <c r="F30" s="81">
        <v>380</v>
      </c>
      <c r="G30" s="81"/>
      <c r="H30" s="129">
        <f>SUM(D30:G30)</f>
        <v>1139</v>
      </c>
    </row>
    <row r="31" spans="1:8" x14ac:dyDescent="0.2">
      <c r="A31" s="127" t="s">
        <v>117</v>
      </c>
      <c r="B31" s="128" t="s">
        <v>3</v>
      </c>
      <c r="C31" s="142" t="s">
        <v>181</v>
      </c>
      <c r="D31" s="83">
        <v>0</v>
      </c>
      <c r="E31" s="83">
        <v>0</v>
      </c>
      <c r="F31" s="83">
        <v>0</v>
      </c>
      <c r="G31" s="83"/>
      <c r="H31" s="130">
        <f t="shared" ref="H31:H94" si="0">SUM(D31:G31)</f>
        <v>0</v>
      </c>
    </row>
    <row r="32" spans="1:8" x14ac:dyDescent="0.2">
      <c r="A32" s="127" t="s">
        <v>118</v>
      </c>
      <c r="B32" s="128" t="s">
        <v>4</v>
      </c>
      <c r="C32" s="142" t="s">
        <v>182</v>
      </c>
      <c r="D32" s="83">
        <v>515</v>
      </c>
      <c r="E32" s="83">
        <v>547</v>
      </c>
      <c r="F32" s="83">
        <v>532</v>
      </c>
      <c r="G32" s="83"/>
      <c r="H32" s="130">
        <f t="shared" si="0"/>
        <v>1594</v>
      </c>
    </row>
    <row r="33" spans="1:8" x14ac:dyDescent="0.2">
      <c r="A33" s="127" t="s">
        <v>119</v>
      </c>
      <c r="B33" s="128" t="s">
        <v>5</v>
      </c>
      <c r="C33" s="142" t="s">
        <v>183</v>
      </c>
      <c r="D33" s="83">
        <v>0</v>
      </c>
      <c r="E33" s="83">
        <v>0</v>
      </c>
      <c r="F33" s="83">
        <v>0</v>
      </c>
      <c r="G33" s="83"/>
      <c r="H33" s="130">
        <f t="shared" si="0"/>
        <v>0</v>
      </c>
    </row>
    <row r="34" spans="1:8" x14ac:dyDescent="0.2">
      <c r="A34" s="127" t="s">
        <v>120</v>
      </c>
      <c r="B34" s="128" t="s">
        <v>6</v>
      </c>
      <c r="C34" s="142" t="s">
        <v>184</v>
      </c>
      <c r="D34" s="83">
        <v>5</v>
      </c>
      <c r="E34" s="83">
        <v>6</v>
      </c>
      <c r="F34" s="83">
        <v>5</v>
      </c>
      <c r="G34" s="83"/>
      <c r="H34" s="130">
        <f t="shared" si="0"/>
        <v>16</v>
      </c>
    </row>
    <row r="35" spans="1:8" x14ac:dyDescent="0.2">
      <c r="A35" s="127" t="s">
        <v>121</v>
      </c>
      <c r="B35" s="128" t="s">
        <v>7</v>
      </c>
      <c r="C35" s="142" t="s">
        <v>185</v>
      </c>
      <c r="D35" s="83">
        <v>145</v>
      </c>
      <c r="E35" s="83">
        <v>154</v>
      </c>
      <c r="F35" s="83">
        <v>150</v>
      </c>
      <c r="G35" s="83"/>
      <c r="H35" s="130">
        <f t="shared" si="0"/>
        <v>449</v>
      </c>
    </row>
    <row r="36" spans="1:8" x14ac:dyDescent="0.2">
      <c r="A36" s="127" t="s">
        <v>122</v>
      </c>
      <c r="B36" s="128" t="s">
        <v>8</v>
      </c>
      <c r="C36" s="142" t="s">
        <v>186</v>
      </c>
      <c r="D36" s="83">
        <v>0</v>
      </c>
      <c r="E36" s="83">
        <v>0</v>
      </c>
      <c r="F36" s="83">
        <v>0</v>
      </c>
      <c r="G36" s="83"/>
      <c r="H36" s="130">
        <f t="shared" si="0"/>
        <v>0</v>
      </c>
    </row>
    <row r="37" spans="1:8" x14ac:dyDescent="0.2">
      <c r="A37" s="127" t="s">
        <v>123</v>
      </c>
      <c r="B37" s="128" t="s">
        <v>9</v>
      </c>
      <c r="C37" s="142" t="s">
        <v>187</v>
      </c>
      <c r="D37" s="83">
        <v>0</v>
      </c>
      <c r="E37" s="83">
        <v>0</v>
      </c>
      <c r="F37" s="83">
        <v>0</v>
      </c>
      <c r="G37" s="83"/>
      <c r="H37" s="130">
        <f t="shared" si="0"/>
        <v>0</v>
      </c>
    </row>
    <row r="38" spans="1:8" x14ac:dyDescent="0.2">
      <c r="A38" s="127" t="s">
        <v>124</v>
      </c>
      <c r="B38" s="131" t="s">
        <v>10</v>
      </c>
      <c r="C38" s="42" t="s">
        <v>188</v>
      </c>
      <c r="D38" s="83">
        <v>0</v>
      </c>
      <c r="E38" s="83">
        <v>0</v>
      </c>
      <c r="F38" s="83">
        <v>0</v>
      </c>
      <c r="G38" s="83"/>
      <c r="H38" s="130">
        <f t="shared" si="0"/>
        <v>0</v>
      </c>
    </row>
    <row r="39" spans="1:8" x14ac:dyDescent="0.2">
      <c r="A39" s="127">
        <v>10</v>
      </c>
      <c r="B39" s="128" t="s">
        <v>11</v>
      </c>
      <c r="C39" s="142" t="s">
        <v>189</v>
      </c>
      <c r="D39" s="83">
        <v>139</v>
      </c>
      <c r="E39" s="83">
        <v>148</v>
      </c>
      <c r="F39" s="83">
        <v>144</v>
      </c>
      <c r="G39" s="83"/>
      <c r="H39" s="130">
        <f t="shared" si="0"/>
        <v>431</v>
      </c>
    </row>
    <row r="40" spans="1:8" x14ac:dyDescent="0.2">
      <c r="A40" s="127">
        <v>11</v>
      </c>
      <c r="B40" s="128" t="s">
        <v>12</v>
      </c>
      <c r="C40" s="142" t="s">
        <v>190</v>
      </c>
      <c r="D40" s="83">
        <v>7052</v>
      </c>
      <c r="E40" s="83">
        <v>7493</v>
      </c>
      <c r="F40" s="83">
        <v>7284</v>
      </c>
      <c r="G40" s="83"/>
      <c r="H40" s="130">
        <f t="shared" si="0"/>
        <v>21829</v>
      </c>
    </row>
    <row r="41" spans="1:8" x14ac:dyDescent="0.2">
      <c r="A41" s="127">
        <v>12</v>
      </c>
      <c r="B41" s="128" t="s">
        <v>13</v>
      </c>
      <c r="C41" s="142" t="s">
        <v>191</v>
      </c>
      <c r="D41" s="83">
        <v>0</v>
      </c>
      <c r="E41" s="83">
        <v>0</v>
      </c>
      <c r="F41" s="83">
        <v>0</v>
      </c>
      <c r="G41" s="83"/>
      <c r="H41" s="130">
        <f t="shared" si="0"/>
        <v>0</v>
      </c>
    </row>
    <row r="42" spans="1:8" x14ac:dyDescent="0.2">
      <c r="A42" s="127">
        <v>13</v>
      </c>
      <c r="B42" s="128" t="s">
        <v>14</v>
      </c>
      <c r="C42" s="142" t="s">
        <v>192</v>
      </c>
      <c r="D42" s="83">
        <v>1586</v>
      </c>
      <c r="E42" s="83">
        <v>1685</v>
      </c>
      <c r="F42" s="83">
        <v>1638</v>
      </c>
      <c r="G42" s="83"/>
      <c r="H42" s="130">
        <f t="shared" si="0"/>
        <v>4909</v>
      </c>
    </row>
    <row r="43" spans="1:8" x14ac:dyDescent="0.2">
      <c r="A43" s="127">
        <v>14</v>
      </c>
      <c r="B43" s="128" t="s">
        <v>15</v>
      </c>
      <c r="C43" s="142" t="s">
        <v>193</v>
      </c>
      <c r="D43" s="83">
        <v>5</v>
      </c>
      <c r="E43" s="83">
        <v>5</v>
      </c>
      <c r="F43" s="83">
        <v>5</v>
      </c>
      <c r="G43" s="83"/>
      <c r="H43" s="130">
        <f t="shared" si="0"/>
        <v>15</v>
      </c>
    </row>
    <row r="44" spans="1:8" x14ac:dyDescent="0.2">
      <c r="A44" s="127">
        <v>15</v>
      </c>
      <c r="B44" s="128" t="s">
        <v>16</v>
      </c>
      <c r="C44" s="142" t="s">
        <v>194</v>
      </c>
      <c r="D44" s="83">
        <v>27</v>
      </c>
      <c r="E44" s="83">
        <v>29</v>
      </c>
      <c r="F44" s="83">
        <v>28</v>
      </c>
      <c r="G44" s="83"/>
      <c r="H44" s="130">
        <f t="shared" si="0"/>
        <v>84</v>
      </c>
    </row>
    <row r="45" spans="1:8" x14ac:dyDescent="0.2">
      <c r="A45" s="127">
        <v>16</v>
      </c>
      <c r="B45" s="128" t="s">
        <v>17</v>
      </c>
      <c r="C45" s="142" t="s">
        <v>195</v>
      </c>
      <c r="D45" s="83">
        <v>0</v>
      </c>
      <c r="E45" s="83">
        <v>0</v>
      </c>
      <c r="F45" s="83">
        <v>0</v>
      </c>
      <c r="G45" s="83"/>
      <c r="H45" s="130">
        <f t="shared" si="0"/>
        <v>0</v>
      </c>
    </row>
    <row r="46" spans="1:8" x14ac:dyDescent="0.2">
      <c r="A46" s="127">
        <v>17</v>
      </c>
      <c r="B46" s="128" t="s">
        <v>18</v>
      </c>
      <c r="C46" s="142" t="s">
        <v>196</v>
      </c>
      <c r="D46" s="83">
        <v>0</v>
      </c>
      <c r="E46" s="83">
        <v>0</v>
      </c>
      <c r="F46" s="83">
        <v>0</v>
      </c>
      <c r="G46" s="83"/>
      <c r="H46" s="130">
        <f t="shared" si="0"/>
        <v>0</v>
      </c>
    </row>
    <row r="47" spans="1:8" x14ac:dyDescent="0.2">
      <c r="A47" s="127">
        <v>18</v>
      </c>
      <c r="B47" s="128" t="s">
        <v>19</v>
      </c>
      <c r="C47" s="142" t="s">
        <v>197</v>
      </c>
      <c r="D47" s="83">
        <v>0</v>
      </c>
      <c r="E47" s="83">
        <v>0</v>
      </c>
      <c r="F47" s="83">
        <v>0</v>
      </c>
      <c r="G47" s="83"/>
      <c r="H47" s="130">
        <f t="shared" si="0"/>
        <v>0</v>
      </c>
    </row>
    <row r="48" spans="1:8" x14ac:dyDescent="0.2">
      <c r="A48" s="127">
        <v>19</v>
      </c>
      <c r="B48" s="128" t="s">
        <v>20</v>
      </c>
      <c r="C48" s="142" t="s">
        <v>198</v>
      </c>
      <c r="D48" s="83">
        <v>55</v>
      </c>
      <c r="E48" s="83">
        <v>59</v>
      </c>
      <c r="F48" s="83">
        <v>57</v>
      </c>
      <c r="G48" s="83"/>
      <c r="H48" s="130">
        <f t="shared" si="0"/>
        <v>171</v>
      </c>
    </row>
    <row r="49" spans="1:8" x14ac:dyDescent="0.2">
      <c r="A49" s="127">
        <v>20</v>
      </c>
      <c r="B49" s="128" t="s">
        <v>21</v>
      </c>
      <c r="C49" s="142" t="s">
        <v>199</v>
      </c>
      <c r="D49" s="83">
        <v>88</v>
      </c>
      <c r="E49" s="83">
        <v>93</v>
      </c>
      <c r="F49" s="83">
        <v>91</v>
      </c>
      <c r="G49" s="83"/>
      <c r="H49" s="130">
        <f t="shared" si="0"/>
        <v>272</v>
      </c>
    </row>
    <row r="50" spans="1:8" x14ac:dyDescent="0.2">
      <c r="A50" s="127">
        <v>21</v>
      </c>
      <c r="B50" s="128" t="s">
        <v>22</v>
      </c>
      <c r="C50" s="142" t="s">
        <v>200</v>
      </c>
      <c r="D50" s="83">
        <v>0</v>
      </c>
      <c r="E50" s="83">
        <v>0</v>
      </c>
      <c r="F50" s="83">
        <v>0</v>
      </c>
      <c r="G50" s="83"/>
      <c r="H50" s="130">
        <f t="shared" si="0"/>
        <v>0</v>
      </c>
    </row>
    <row r="51" spans="1:8" x14ac:dyDescent="0.2">
      <c r="A51" s="127">
        <v>22</v>
      </c>
      <c r="B51" s="128" t="s">
        <v>23</v>
      </c>
      <c r="C51" s="142" t="s">
        <v>201</v>
      </c>
      <c r="D51" s="83">
        <v>17</v>
      </c>
      <c r="E51" s="83">
        <v>18</v>
      </c>
      <c r="F51" s="83">
        <v>18</v>
      </c>
      <c r="G51" s="83"/>
      <c r="H51" s="130">
        <f t="shared" si="0"/>
        <v>53</v>
      </c>
    </row>
    <row r="52" spans="1:8" x14ac:dyDescent="0.2">
      <c r="A52" s="127">
        <v>23</v>
      </c>
      <c r="B52" s="128" t="s">
        <v>24</v>
      </c>
      <c r="C52" s="142" t="s">
        <v>202</v>
      </c>
      <c r="D52" s="83">
        <v>0</v>
      </c>
      <c r="E52" s="83">
        <v>0</v>
      </c>
      <c r="F52" s="83">
        <v>0</v>
      </c>
      <c r="G52" s="83"/>
      <c r="H52" s="130">
        <f t="shared" si="0"/>
        <v>0</v>
      </c>
    </row>
    <row r="53" spans="1:8" x14ac:dyDescent="0.2">
      <c r="A53" s="127">
        <v>24</v>
      </c>
      <c r="B53" s="128" t="s">
        <v>25</v>
      </c>
      <c r="C53" s="142" t="s">
        <v>203</v>
      </c>
      <c r="D53" s="83">
        <v>0</v>
      </c>
      <c r="E53" s="83">
        <v>0</v>
      </c>
      <c r="F53" s="83">
        <v>0</v>
      </c>
      <c r="G53" s="83"/>
      <c r="H53" s="130">
        <f t="shared" si="0"/>
        <v>0</v>
      </c>
    </row>
    <row r="54" spans="1:8" x14ac:dyDescent="0.2">
      <c r="A54" s="127">
        <v>25</v>
      </c>
      <c r="B54" s="128" t="s">
        <v>26</v>
      </c>
      <c r="C54" s="142" t="s">
        <v>204</v>
      </c>
      <c r="D54" s="83">
        <v>810</v>
      </c>
      <c r="E54" s="83">
        <v>860</v>
      </c>
      <c r="F54" s="83">
        <v>837</v>
      </c>
      <c r="G54" s="83"/>
      <c r="H54" s="130">
        <f t="shared" si="0"/>
        <v>2507</v>
      </c>
    </row>
    <row r="55" spans="1:8" x14ac:dyDescent="0.2">
      <c r="A55" s="127">
        <v>26</v>
      </c>
      <c r="B55" s="131" t="s">
        <v>27</v>
      </c>
      <c r="C55" s="42" t="s">
        <v>205</v>
      </c>
      <c r="D55" s="83">
        <v>364</v>
      </c>
      <c r="E55" s="83">
        <v>387</v>
      </c>
      <c r="F55" s="83">
        <v>376</v>
      </c>
      <c r="G55" s="83"/>
      <c r="H55" s="130">
        <f t="shared" si="0"/>
        <v>1127</v>
      </c>
    </row>
    <row r="56" spans="1:8" x14ac:dyDescent="0.2">
      <c r="A56" s="127">
        <v>27</v>
      </c>
      <c r="B56" s="128" t="s">
        <v>28</v>
      </c>
      <c r="C56" s="142" t="s">
        <v>206</v>
      </c>
      <c r="D56" s="83">
        <v>73</v>
      </c>
      <c r="E56" s="83">
        <v>77</v>
      </c>
      <c r="F56" s="83">
        <v>75</v>
      </c>
      <c r="G56" s="83"/>
      <c r="H56" s="130">
        <f t="shared" si="0"/>
        <v>225</v>
      </c>
    </row>
    <row r="57" spans="1:8" x14ac:dyDescent="0.2">
      <c r="A57" s="127">
        <v>28</v>
      </c>
      <c r="B57" s="128" t="s">
        <v>29</v>
      </c>
      <c r="C57" s="142" t="s">
        <v>207</v>
      </c>
      <c r="D57" s="83">
        <v>0</v>
      </c>
      <c r="E57" s="83">
        <v>0</v>
      </c>
      <c r="F57" s="83">
        <v>0</v>
      </c>
      <c r="G57" s="83"/>
      <c r="H57" s="130">
        <f t="shared" si="0"/>
        <v>0</v>
      </c>
    </row>
    <row r="58" spans="1:8" x14ac:dyDescent="0.2">
      <c r="A58" s="127">
        <v>29</v>
      </c>
      <c r="B58" s="128" t="s">
        <v>30</v>
      </c>
      <c r="C58" s="142" t="s">
        <v>208</v>
      </c>
      <c r="D58" s="83">
        <v>0</v>
      </c>
      <c r="E58" s="83">
        <v>0</v>
      </c>
      <c r="F58" s="83">
        <v>0</v>
      </c>
      <c r="G58" s="83"/>
      <c r="H58" s="130">
        <f t="shared" si="0"/>
        <v>0</v>
      </c>
    </row>
    <row r="59" spans="1:8" x14ac:dyDescent="0.2">
      <c r="A59" s="127">
        <v>30</v>
      </c>
      <c r="B59" s="128" t="s">
        <v>31</v>
      </c>
      <c r="C59" s="142" t="s">
        <v>209</v>
      </c>
      <c r="D59" s="83">
        <v>22</v>
      </c>
      <c r="E59" s="83">
        <v>24</v>
      </c>
      <c r="F59" s="83">
        <v>23</v>
      </c>
      <c r="G59" s="83"/>
      <c r="H59" s="130">
        <f t="shared" si="0"/>
        <v>69</v>
      </c>
    </row>
    <row r="60" spans="1:8" x14ac:dyDescent="0.2">
      <c r="A60" s="127">
        <v>31</v>
      </c>
      <c r="B60" s="128" t="s">
        <v>32</v>
      </c>
      <c r="C60" s="142" t="s">
        <v>210</v>
      </c>
      <c r="D60" s="83">
        <v>0</v>
      </c>
      <c r="E60" s="83">
        <v>0</v>
      </c>
      <c r="F60" s="83">
        <v>0</v>
      </c>
      <c r="G60" s="83"/>
      <c r="H60" s="130">
        <f t="shared" si="0"/>
        <v>0</v>
      </c>
    </row>
    <row r="61" spans="1:8" x14ac:dyDescent="0.2">
      <c r="A61" s="127">
        <v>32</v>
      </c>
      <c r="B61" s="128" t="s">
        <v>33</v>
      </c>
      <c r="C61" s="142" t="s">
        <v>211</v>
      </c>
      <c r="D61" s="83">
        <v>5624</v>
      </c>
      <c r="E61" s="83">
        <v>5976</v>
      </c>
      <c r="F61" s="83">
        <v>5810</v>
      </c>
      <c r="G61" s="83"/>
      <c r="H61" s="130">
        <f t="shared" si="0"/>
        <v>17410</v>
      </c>
    </row>
    <row r="62" spans="1:8" x14ac:dyDescent="0.2">
      <c r="A62" s="127">
        <v>33</v>
      </c>
      <c r="B62" s="128" t="s">
        <v>34</v>
      </c>
      <c r="C62" s="142" t="s">
        <v>212</v>
      </c>
      <c r="D62" s="83">
        <v>215</v>
      </c>
      <c r="E62" s="83">
        <v>229</v>
      </c>
      <c r="F62" s="83">
        <v>222</v>
      </c>
      <c r="G62" s="83"/>
      <c r="H62" s="130">
        <f t="shared" si="0"/>
        <v>666</v>
      </c>
    </row>
    <row r="63" spans="1:8" x14ac:dyDescent="0.2">
      <c r="A63" s="127">
        <v>34</v>
      </c>
      <c r="B63" s="128" t="s">
        <v>35</v>
      </c>
      <c r="C63" s="142" t="s">
        <v>213</v>
      </c>
      <c r="D63" s="83">
        <v>968</v>
      </c>
      <c r="E63" s="83">
        <v>1028</v>
      </c>
      <c r="F63" s="83">
        <v>1000</v>
      </c>
      <c r="G63" s="83"/>
      <c r="H63" s="130">
        <f t="shared" si="0"/>
        <v>2996</v>
      </c>
    </row>
    <row r="64" spans="1:8" x14ac:dyDescent="0.2">
      <c r="A64" s="127">
        <v>35</v>
      </c>
      <c r="B64" s="128" t="s">
        <v>36</v>
      </c>
      <c r="C64" s="142" t="s">
        <v>214</v>
      </c>
      <c r="D64" s="83">
        <v>53</v>
      </c>
      <c r="E64" s="83">
        <v>56</v>
      </c>
      <c r="F64" s="83">
        <v>54</v>
      </c>
      <c r="G64" s="83"/>
      <c r="H64" s="130">
        <f t="shared" si="0"/>
        <v>163</v>
      </c>
    </row>
    <row r="65" spans="1:8" x14ac:dyDescent="0.2">
      <c r="A65" s="127">
        <v>36</v>
      </c>
      <c r="B65" s="128" t="s">
        <v>37</v>
      </c>
      <c r="C65" s="142" t="s">
        <v>215</v>
      </c>
      <c r="D65" s="83">
        <v>576</v>
      </c>
      <c r="E65" s="83">
        <v>612</v>
      </c>
      <c r="F65" s="83">
        <v>595</v>
      </c>
      <c r="G65" s="83"/>
      <c r="H65" s="130">
        <f t="shared" si="0"/>
        <v>1783</v>
      </c>
    </row>
    <row r="66" spans="1:8" x14ac:dyDescent="0.2">
      <c r="A66" s="127">
        <v>37</v>
      </c>
      <c r="B66" s="128" t="s">
        <v>38</v>
      </c>
      <c r="C66" s="142" t="s">
        <v>216</v>
      </c>
      <c r="D66" s="83">
        <v>0</v>
      </c>
      <c r="E66" s="83">
        <v>0</v>
      </c>
      <c r="F66" s="83">
        <v>0</v>
      </c>
      <c r="G66" s="83"/>
      <c r="H66" s="130">
        <f t="shared" si="0"/>
        <v>0</v>
      </c>
    </row>
    <row r="67" spans="1:8" x14ac:dyDescent="0.2">
      <c r="A67" s="127">
        <v>38</v>
      </c>
      <c r="B67" s="128" t="s">
        <v>39</v>
      </c>
      <c r="C67" s="142" t="s">
        <v>217</v>
      </c>
      <c r="D67" s="83">
        <v>17</v>
      </c>
      <c r="E67" s="83">
        <v>18</v>
      </c>
      <c r="F67" s="83">
        <v>18</v>
      </c>
      <c r="G67" s="83"/>
      <c r="H67" s="130">
        <f t="shared" si="0"/>
        <v>53</v>
      </c>
    </row>
    <row r="68" spans="1:8" x14ac:dyDescent="0.2">
      <c r="A68" s="127">
        <v>39</v>
      </c>
      <c r="B68" s="131" t="s">
        <v>40</v>
      </c>
      <c r="C68" s="42" t="s">
        <v>218</v>
      </c>
      <c r="D68" s="83">
        <v>60</v>
      </c>
      <c r="E68" s="83">
        <v>64</v>
      </c>
      <c r="F68" s="83">
        <v>62</v>
      </c>
      <c r="G68" s="83"/>
      <c r="H68" s="130">
        <f t="shared" si="0"/>
        <v>186</v>
      </c>
    </row>
    <row r="69" spans="1:8" x14ac:dyDescent="0.2">
      <c r="A69" s="127">
        <v>40</v>
      </c>
      <c r="B69" s="128" t="s">
        <v>41</v>
      </c>
      <c r="C69" s="142" t="s">
        <v>219</v>
      </c>
      <c r="D69" s="83">
        <v>0</v>
      </c>
      <c r="E69" s="83">
        <v>0</v>
      </c>
      <c r="F69" s="83">
        <v>0</v>
      </c>
      <c r="G69" s="83"/>
      <c r="H69" s="130">
        <f t="shared" si="0"/>
        <v>0</v>
      </c>
    </row>
    <row r="70" spans="1:8" x14ac:dyDescent="0.2">
      <c r="A70" s="127">
        <v>41</v>
      </c>
      <c r="B70" s="128" t="s">
        <v>42</v>
      </c>
      <c r="C70" s="142" t="s">
        <v>220</v>
      </c>
      <c r="D70" s="83">
        <v>3983</v>
      </c>
      <c r="E70" s="83">
        <v>4232</v>
      </c>
      <c r="F70" s="83">
        <v>4114</v>
      </c>
      <c r="G70" s="83"/>
      <c r="H70" s="130">
        <f t="shared" si="0"/>
        <v>12329</v>
      </c>
    </row>
    <row r="71" spans="1:8" x14ac:dyDescent="0.2">
      <c r="A71" s="127">
        <v>42</v>
      </c>
      <c r="B71" s="128" t="s">
        <v>43</v>
      </c>
      <c r="C71" s="142" t="s">
        <v>221</v>
      </c>
      <c r="D71" s="83">
        <v>0</v>
      </c>
      <c r="E71" s="83">
        <v>0</v>
      </c>
      <c r="F71" s="83">
        <v>0</v>
      </c>
      <c r="G71" s="83"/>
      <c r="H71" s="130">
        <f t="shared" si="0"/>
        <v>0</v>
      </c>
    </row>
    <row r="72" spans="1:8" x14ac:dyDescent="0.2">
      <c r="A72" s="127">
        <v>43</v>
      </c>
      <c r="B72" s="128" t="s">
        <v>44</v>
      </c>
      <c r="C72" s="142" t="s">
        <v>222</v>
      </c>
      <c r="D72" s="83">
        <v>36</v>
      </c>
      <c r="E72" s="83">
        <v>39</v>
      </c>
      <c r="F72" s="83">
        <v>38</v>
      </c>
      <c r="G72" s="83"/>
      <c r="H72" s="130">
        <f t="shared" si="0"/>
        <v>113</v>
      </c>
    </row>
    <row r="73" spans="1:8" x14ac:dyDescent="0.2">
      <c r="A73" s="127">
        <v>44</v>
      </c>
      <c r="B73" s="128" t="s">
        <v>45</v>
      </c>
      <c r="C73" s="142" t="s">
        <v>223</v>
      </c>
      <c r="D73" s="83">
        <v>65</v>
      </c>
      <c r="E73" s="83">
        <v>70</v>
      </c>
      <c r="F73" s="83">
        <v>68</v>
      </c>
      <c r="G73" s="83"/>
      <c r="H73" s="130">
        <f t="shared" si="0"/>
        <v>203</v>
      </c>
    </row>
    <row r="74" spans="1:8" x14ac:dyDescent="0.2">
      <c r="A74" s="127">
        <v>45</v>
      </c>
      <c r="B74" s="128" t="s">
        <v>46</v>
      </c>
      <c r="C74" s="142" t="s">
        <v>224</v>
      </c>
      <c r="D74" s="83">
        <v>1120</v>
      </c>
      <c r="E74" s="83">
        <v>1190</v>
      </c>
      <c r="F74" s="83">
        <v>1157</v>
      </c>
      <c r="G74" s="83"/>
      <c r="H74" s="130">
        <f t="shared" si="0"/>
        <v>3467</v>
      </c>
    </row>
    <row r="75" spans="1:8" x14ac:dyDescent="0.2">
      <c r="A75" s="127">
        <v>46</v>
      </c>
      <c r="B75" s="128" t="s">
        <v>47</v>
      </c>
      <c r="C75" s="142" t="s">
        <v>225</v>
      </c>
      <c r="D75" s="83">
        <v>0</v>
      </c>
      <c r="E75" s="83">
        <v>0</v>
      </c>
      <c r="F75" s="83">
        <v>0</v>
      </c>
      <c r="G75" s="83"/>
      <c r="H75" s="130">
        <f t="shared" si="0"/>
        <v>0</v>
      </c>
    </row>
    <row r="76" spans="1:8" x14ac:dyDescent="0.2">
      <c r="A76" s="127">
        <v>47</v>
      </c>
      <c r="B76" s="128" t="s">
        <v>48</v>
      </c>
      <c r="C76" s="142" t="s">
        <v>226</v>
      </c>
      <c r="D76" s="83">
        <v>0</v>
      </c>
      <c r="E76" s="83">
        <v>0</v>
      </c>
      <c r="F76" s="83">
        <v>0</v>
      </c>
      <c r="G76" s="83"/>
      <c r="H76" s="130">
        <f t="shared" si="0"/>
        <v>0</v>
      </c>
    </row>
    <row r="77" spans="1:8" x14ac:dyDescent="0.2">
      <c r="A77" s="132">
        <v>48</v>
      </c>
      <c r="B77" s="131" t="s">
        <v>49</v>
      </c>
      <c r="C77" s="42" t="s">
        <v>227</v>
      </c>
      <c r="D77" s="83">
        <v>0</v>
      </c>
      <c r="E77" s="83">
        <v>0</v>
      </c>
      <c r="F77" s="83">
        <v>0</v>
      </c>
      <c r="G77" s="83"/>
      <c r="H77" s="130">
        <f t="shared" si="0"/>
        <v>0</v>
      </c>
    </row>
    <row r="78" spans="1:8" x14ac:dyDescent="0.2">
      <c r="A78" s="132">
        <v>49</v>
      </c>
      <c r="B78" s="131" t="s">
        <v>50</v>
      </c>
      <c r="C78" s="42" t="s">
        <v>228</v>
      </c>
      <c r="D78" s="83">
        <v>0</v>
      </c>
      <c r="E78" s="83">
        <v>0</v>
      </c>
      <c r="F78" s="83">
        <v>0</v>
      </c>
      <c r="G78" s="83"/>
      <c r="H78" s="130">
        <f t="shared" si="0"/>
        <v>0</v>
      </c>
    </row>
    <row r="79" spans="1:8" x14ac:dyDescent="0.2">
      <c r="A79" s="132">
        <v>50</v>
      </c>
      <c r="B79" s="131" t="s">
        <v>51</v>
      </c>
      <c r="C79" s="42" t="s">
        <v>229</v>
      </c>
      <c r="D79" s="83">
        <v>23</v>
      </c>
      <c r="E79" s="83">
        <v>25</v>
      </c>
      <c r="F79" s="83">
        <v>24</v>
      </c>
      <c r="G79" s="83"/>
      <c r="H79" s="130">
        <f t="shared" si="0"/>
        <v>72</v>
      </c>
    </row>
    <row r="80" spans="1:8" x14ac:dyDescent="0.2">
      <c r="A80" s="132">
        <v>51</v>
      </c>
      <c r="B80" s="131" t="s">
        <v>52</v>
      </c>
      <c r="C80" s="42" t="s">
        <v>230</v>
      </c>
      <c r="D80" s="83">
        <v>836</v>
      </c>
      <c r="E80" s="83">
        <v>888</v>
      </c>
      <c r="F80" s="83">
        <v>864</v>
      </c>
      <c r="G80" s="83"/>
      <c r="H80" s="130">
        <f t="shared" si="0"/>
        <v>2588</v>
      </c>
    </row>
    <row r="81" spans="1:8" x14ac:dyDescent="0.2">
      <c r="A81" s="132">
        <v>52</v>
      </c>
      <c r="B81" s="131" t="s">
        <v>53</v>
      </c>
      <c r="C81" s="42" t="s">
        <v>231</v>
      </c>
      <c r="D81" s="83">
        <v>0</v>
      </c>
      <c r="E81" s="83">
        <v>0</v>
      </c>
      <c r="F81" s="83">
        <v>0</v>
      </c>
      <c r="G81" s="83"/>
      <c r="H81" s="130">
        <f t="shared" si="0"/>
        <v>0</v>
      </c>
    </row>
    <row r="82" spans="1:8" x14ac:dyDescent="0.2">
      <c r="A82" s="132">
        <v>53</v>
      </c>
      <c r="B82" s="131" t="s">
        <v>54</v>
      </c>
      <c r="C82" s="42" t="s">
        <v>232</v>
      </c>
      <c r="D82" s="83">
        <v>0</v>
      </c>
      <c r="E82" s="83">
        <v>0</v>
      </c>
      <c r="F82" s="83">
        <v>0</v>
      </c>
      <c r="G82" s="83"/>
      <c r="H82" s="130">
        <f t="shared" si="0"/>
        <v>0</v>
      </c>
    </row>
    <row r="83" spans="1:8" x14ac:dyDescent="0.2">
      <c r="A83" s="132">
        <v>54</v>
      </c>
      <c r="B83" s="131" t="s">
        <v>55</v>
      </c>
      <c r="C83" s="42" t="s">
        <v>233</v>
      </c>
      <c r="D83" s="83">
        <v>0</v>
      </c>
      <c r="E83" s="83">
        <v>0</v>
      </c>
      <c r="F83" s="83">
        <v>0</v>
      </c>
      <c r="G83" s="83"/>
      <c r="H83" s="130">
        <f t="shared" si="0"/>
        <v>0</v>
      </c>
    </row>
    <row r="84" spans="1:8" x14ac:dyDescent="0.2">
      <c r="A84" s="132">
        <v>55</v>
      </c>
      <c r="B84" s="131" t="s">
        <v>56</v>
      </c>
      <c r="C84" s="42" t="s">
        <v>234</v>
      </c>
      <c r="D84" s="83">
        <v>0</v>
      </c>
      <c r="E84" s="83">
        <v>0</v>
      </c>
      <c r="F84" s="83">
        <v>0</v>
      </c>
      <c r="G84" s="83"/>
      <c r="H84" s="130">
        <f t="shared" si="0"/>
        <v>0</v>
      </c>
    </row>
    <row r="85" spans="1:8" x14ac:dyDescent="0.2">
      <c r="A85" s="132">
        <v>56</v>
      </c>
      <c r="B85" s="131" t="s">
        <v>57</v>
      </c>
      <c r="C85" s="42" t="s">
        <v>235</v>
      </c>
      <c r="D85" s="83">
        <v>0</v>
      </c>
      <c r="E85" s="83">
        <v>0</v>
      </c>
      <c r="F85" s="83">
        <v>0</v>
      </c>
      <c r="G85" s="83"/>
      <c r="H85" s="130">
        <f t="shared" si="0"/>
        <v>0</v>
      </c>
    </row>
    <row r="86" spans="1:8" x14ac:dyDescent="0.2">
      <c r="A86" s="132">
        <v>57</v>
      </c>
      <c r="B86" s="131" t="s">
        <v>58</v>
      </c>
      <c r="C86" s="42" t="s">
        <v>236</v>
      </c>
      <c r="D86" s="83">
        <v>18</v>
      </c>
      <c r="E86" s="83">
        <v>19</v>
      </c>
      <c r="F86" s="83">
        <v>19</v>
      </c>
      <c r="G86" s="83"/>
      <c r="H86" s="130">
        <f t="shared" si="0"/>
        <v>56</v>
      </c>
    </row>
    <row r="87" spans="1:8" x14ac:dyDescent="0.2">
      <c r="A87" s="132">
        <v>58</v>
      </c>
      <c r="B87" s="131" t="s">
        <v>59</v>
      </c>
      <c r="C87" s="42" t="s">
        <v>237</v>
      </c>
      <c r="D87" s="83">
        <v>0</v>
      </c>
      <c r="E87" s="83">
        <v>0</v>
      </c>
      <c r="F87" s="83">
        <v>0</v>
      </c>
      <c r="G87" s="83"/>
      <c r="H87" s="130">
        <f t="shared" si="0"/>
        <v>0</v>
      </c>
    </row>
    <row r="88" spans="1:8" x14ac:dyDescent="0.2">
      <c r="A88" s="132">
        <v>59</v>
      </c>
      <c r="B88" s="131" t="s">
        <v>60</v>
      </c>
      <c r="C88" s="42" t="s">
        <v>238</v>
      </c>
      <c r="D88" s="83">
        <v>65</v>
      </c>
      <c r="E88" s="83">
        <v>69</v>
      </c>
      <c r="F88" s="83">
        <v>67</v>
      </c>
      <c r="G88" s="83"/>
      <c r="H88" s="130">
        <f t="shared" si="0"/>
        <v>201</v>
      </c>
    </row>
    <row r="89" spans="1:8" x14ac:dyDescent="0.2">
      <c r="A89" s="132">
        <v>60</v>
      </c>
      <c r="B89" s="131" t="s">
        <v>61</v>
      </c>
      <c r="C89" s="42" t="s">
        <v>239</v>
      </c>
      <c r="D89" s="83">
        <v>34174</v>
      </c>
      <c r="E89" s="83">
        <v>36311</v>
      </c>
      <c r="F89" s="83">
        <v>35302</v>
      </c>
      <c r="G89" s="83"/>
      <c r="H89" s="130">
        <f t="shared" si="0"/>
        <v>105787</v>
      </c>
    </row>
    <row r="90" spans="1:8" x14ac:dyDescent="0.2">
      <c r="A90" s="132">
        <v>61</v>
      </c>
      <c r="B90" s="131" t="s">
        <v>62</v>
      </c>
      <c r="C90" s="42" t="s">
        <v>240</v>
      </c>
      <c r="D90" s="83">
        <v>0</v>
      </c>
      <c r="E90" s="83">
        <v>0</v>
      </c>
      <c r="F90" s="83">
        <v>0</v>
      </c>
      <c r="G90" s="83"/>
      <c r="H90" s="130">
        <f t="shared" si="0"/>
        <v>0</v>
      </c>
    </row>
    <row r="91" spans="1:8" x14ac:dyDescent="0.2">
      <c r="A91" s="132">
        <v>62</v>
      </c>
      <c r="B91" s="131" t="s">
        <v>63</v>
      </c>
      <c r="C91" s="42" t="s">
        <v>241</v>
      </c>
      <c r="D91" s="83">
        <v>10</v>
      </c>
      <c r="E91" s="83">
        <v>10</v>
      </c>
      <c r="F91" s="83">
        <v>10</v>
      </c>
      <c r="G91" s="83"/>
      <c r="H91" s="130">
        <f t="shared" si="0"/>
        <v>30</v>
      </c>
    </row>
    <row r="92" spans="1:8" x14ac:dyDescent="0.2">
      <c r="A92" s="132">
        <v>63</v>
      </c>
      <c r="B92" s="131" t="s">
        <v>64</v>
      </c>
      <c r="C92" s="42" t="s">
        <v>242</v>
      </c>
      <c r="D92" s="83">
        <v>0</v>
      </c>
      <c r="E92" s="83">
        <v>0</v>
      </c>
      <c r="F92" s="83">
        <v>0</v>
      </c>
      <c r="G92" s="83"/>
      <c r="H92" s="130">
        <f t="shared" si="0"/>
        <v>0</v>
      </c>
    </row>
    <row r="93" spans="1:8" x14ac:dyDescent="0.2">
      <c r="A93" s="132">
        <v>64</v>
      </c>
      <c r="B93" s="131" t="s">
        <v>65</v>
      </c>
      <c r="C93" s="42" t="s">
        <v>243</v>
      </c>
      <c r="D93" s="83">
        <v>0</v>
      </c>
      <c r="E93" s="83">
        <v>0</v>
      </c>
      <c r="F93" s="83">
        <v>0</v>
      </c>
      <c r="G93" s="83"/>
      <c r="H93" s="130">
        <f t="shared" si="0"/>
        <v>0</v>
      </c>
    </row>
    <row r="94" spans="1:8" x14ac:dyDescent="0.2">
      <c r="A94" s="132">
        <v>65</v>
      </c>
      <c r="B94" s="131" t="s">
        <v>66</v>
      </c>
      <c r="C94" s="42" t="s">
        <v>244</v>
      </c>
      <c r="D94" s="83">
        <v>757</v>
      </c>
      <c r="E94" s="83">
        <v>804</v>
      </c>
      <c r="F94" s="83">
        <v>782</v>
      </c>
      <c r="G94" s="83"/>
      <c r="H94" s="130">
        <f t="shared" si="0"/>
        <v>2343</v>
      </c>
    </row>
    <row r="95" spans="1:8" x14ac:dyDescent="0.2">
      <c r="A95" s="132">
        <v>66</v>
      </c>
      <c r="B95" s="131" t="s">
        <v>67</v>
      </c>
      <c r="C95" s="42" t="s">
        <v>245</v>
      </c>
      <c r="D95" s="83">
        <v>91</v>
      </c>
      <c r="E95" s="83">
        <v>97</v>
      </c>
      <c r="F95" s="83">
        <v>94</v>
      </c>
      <c r="G95" s="83"/>
      <c r="H95" s="130">
        <f t="shared" ref="H95:H129" si="1">SUM(D95:G95)</f>
        <v>282</v>
      </c>
    </row>
    <row r="96" spans="1:8" x14ac:dyDescent="0.2">
      <c r="A96" s="132">
        <v>67</v>
      </c>
      <c r="B96" s="131" t="s">
        <v>68</v>
      </c>
      <c r="C96" s="42" t="s">
        <v>246</v>
      </c>
      <c r="D96" s="83">
        <v>726</v>
      </c>
      <c r="E96" s="83">
        <v>772</v>
      </c>
      <c r="F96" s="83">
        <v>750</v>
      </c>
      <c r="G96" s="83"/>
      <c r="H96" s="130">
        <f t="shared" si="1"/>
        <v>2248</v>
      </c>
    </row>
    <row r="97" spans="1:8" x14ac:dyDescent="0.2">
      <c r="A97" s="132">
        <v>68</v>
      </c>
      <c r="B97" s="131" t="s">
        <v>69</v>
      </c>
      <c r="C97" s="42" t="s">
        <v>247</v>
      </c>
      <c r="D97" s="83">
        <v>20</v>
      </c>
      <c r="E97" s="83">
        <v>21</v>
      </c>
      <c r="F97" s="83">
        <v>20</v>
      </c>
      <c r="G97" s="83"/>
      <c r="H97" s="130">
        <f t="shared" si="1"/>
        <v>61</v>
      </c>
    </row>
    <row r="98" spans="1:8" x14ac:dyDescent="0.2">
      <c r="A98" s="132">
        <v>69</v>
      </c>
      <c r="B98" s="131" t="s">
        <v>70</v>
      </c>
      <c r="C98" s="42" t="s">
        <v>248</v>
      </c>
      <c r="D98" s="83">
        <v>0</v>
      </c>
      <c r="E98" s="83">
        <v>0</v>
      </c>
      <c r="F98" s="83">
        <v>0</v>
      </c>
      <c r="G98" s="83"/>
      <c r="H98" s="130">
        <f t="shared" si="1"/>
        <v>0</v>
      </c>
    </row>
    <row r="99" spans="1:8" x14ac:dyDescent="0.2">
      <c r="A99" s="132">
        <v>70</v>
      </c>
      <c r="B99" s="131" t="s">
        <v>71</v>
      </c>
      <c r="C99" s="42" t="s">
        <v>249</v>
      </c>
      <c r="D99" s="83">
        <v>0</v>
      </c>
      <c r="E99" s="83">
        <v>0</v>
      </c>
      <c r="F99" s="83">
        <v>0</v>
      </c>
      <c r="G99" s="83"/>
      <c r="H99" s="130">
        <f t="shared" si="1"/>
        <v>0</v>
      </c>
    </row>
    <row r="100" spans="1:8" x14ac:dyDescent="0.2">
      <c r="A100" s="132">
        <v>71</v>
      </c>
      <c r="B100" s="131" t="s">
        <v>72</v>
      </c>
      <c r="C100" s="42" t="s">
        <v>250</v>
      </c>
      <c r="D100" s="83">
        <v>332</v>
      </c>
      <c r="E100" s="83">
        <v>353</v>
      </c>
      <c r="F100" s="83">
        <v>343</v>
      </c>
      <c r="G100" s="83"/>
      <c r="H100" s="130">
        <f t="shared" si="1"/>
        <v>1028</v>
      </c>
    </row>
    <row r="101" spans="1:8" x14ac:dyDescent="0.2">
      <c r="A101" s="132">
        <v>72</v>
      </c>
      <c r="B101" s="131" t="s">
        <v>73</v>
      </c>
      <c r="C101" s="42" t="s">
        <v>251</v>
      </c>
      <c r="D101" s="83">
        <v>2</v>
      </c>
      <c r="E101" s="83">
        <v>2</v>
      </c>
      <c r="F101" s="83">
        <v>2</v>
      </c>
      <c r="G101" s="83"/>
      <c r="H101" s="130">
        <f t="shared" si="1"/>
        <v>6</v>
      </c>
    </row>
    <row r="102" spans="1:8" x14ac:dyDescent="0.2">
      <c r="A102" s="132">
        <v>73</v>
      </c>
      <c r="B102" s="131" t="s">
        <v>74</v>
      </c>
      <c r="C102" s="42" t="s">
        <v>252</v>
      </c>
      <c r="D102" s="83">
        <v>0</v>
      </c>
      <c r="E102" s="83">
        <v>0</v>
      </c>
      <c r="F102" s="83">
        <v>0</v>
      </c>
      <c r="G102" s="83"/>
      <c r="H102" s="130">
        <f t="shared" si="1"/>
        <v>0</v>
      </c>
    </row>
    <row r="103" spans="1:8" x14ac:dyDescent="0.2">
      <c r="A103" s="132">
        <v>74</v>
      </c>
      <c r="B103" s="131" t="s">
        <v>75</v>
      </c>
      <c r="C103" s="42" t="s">
        <v>253</v>
      </c>
      <c r="D103" s="83">
        <v>268</v>
      </c>
      <c r="E103" s="83">
        <v>284</v>
      </c>
      <c r="F103" s="83">
        <v>277</v>
      </c>
      <c r="G103" s="83"/>
      <c r="H103" s="130">
        <f t="shared" si="1"/>
        <v>829</v>
      </c>
    </row>
    <row r="104" spans="1:8" x14ac:dyDescent="0.2">
      <c r="A104" s="132">
        <v>75</v>
      </c>
      <c r="B104" s="131" t="s">
        <v>76</v>
      </c>
      <c r="C104" s="42" t="s">
        <v>254</v>
      </c>
      <c r="D104" s="83">
        <v>228</v>
      </c>
      <c r="E104" s="83">
        <v>242</v>
      </c>
      <c r="F104" s="83">
        <v>236</v>
      </c>
      <c r="G104" s="83"/>
      <c r="H104" s="130">
        <f t="shared" si="1"/>
        <v>706</v>
      </c>
    </row>
    <row r="105" spans="1:8" x14ac:dyDescent="0.2">
      <c r="A105" s="132">
        <v>76</v>
      </c>
      <c r="B105" s="131" t="s">
        <v>77</v>
      </c>
      <c r="C105" s="42" t="s">
        <v>255</v>
      </c>
      <c r="D105" s="83">
        <v>573</v>
      </c>
      <c r="E105" s="83">
        <v>609</v>
      </c>
      <c r="F105" s="83">
        <v>592</v>
      </c>
      <c r="G105" s="83"/>
      <c r="H105" s="130">
        <f t="shared" si="1"/>
        <v>1774</v>
      </c>
    </row>
    <row r="106" spans="1:8" x14ac:dyDescent="0.2">
      <c r="A106" s="132">
        <v>77</v>
      </c>
      <c r="B106" s="131" t="s">
        <v>78</v>
      </c>
      <c r="C106" s="42" t="s">
        <v>256</v>
      </c>
      <c r="D106" s="83">
        <v>0</v>
      </c>
      <c r="E106" s="83">
        <v>0</v>
      </c>
      <c r="F106" s="83">
        <v>0</v>
      </c>
      <c r="G106" s="83"/>
      <c r="H106" s="130">
        <f t="shared" si="1"/>
        <v>0</v>
      </c>
    </row>
    <row r="107" spans="1:8" x14ac:dyDescent="0.2">
      <c r="A107" s="132">
        <v>78</v>
      </c>
      <c r="B107" s="131" t="s">
        <v>79</v>
      </c>
      <c r="C107" s="42" t="s">
        <v>257</v>
      </c>
      <c r="D107" s="83">
        <v>287</v>
      </c>
      <c r="E107" s="83">
        <v>305</v>
      </c>
      <c r="F107" s="83">
        <v>296</v>
      </c>
      <c r="G107" s="83"/>
      <c r="H107" s="130">
        <f t="shared" si="1"/>
        <v>888</v>
      </c>
    </row>
    <row r="108" spans="1:8" x14ac:dyDescent="0.2">
      <c r="A108" s="132">
        <v>79</v>
      </c>
      <c r="B108" s="131" t="s">
        <v>80</v>
      </c>
      <c r="C108" s="42" t="s">
        <v>258</v>
      </c>
      <c r="D108" s="83">
        <v>0</v>
      </c>
      <c r="E108" s="83">
        <v>0</v>
      </c>
      <c r="F108" s="83">
        <v>0</v>
      </c>
      <c r="G108" s="83"/>
      <c r="H108" s="130">
        <f t="shared" si="1"/>
        <v>0</v>
      </c>
    </row>
    <row r="109" spans="1:8" x14ac:dyDescent="0.2">
      <c r="A109" s="132">
        <v>80</v>
      </c>
      <c r="B109" s="131" t="s">
        <v>81</v>
      </c>
      <c r="C109" s="42" t="s">
        <v>259</v>
      </c>
      <c r="D109" s="83">
        <v>0</v>
      </c>
      <c r="E109" s="83">
        <v>0</v>
      </c>
      <c r="F109" s="83">
        <v>0</v>
      </c>
      <c r="G109" s="83"/>
      <c r="H109" s="130">
        <f t="shared" si="1"/>
        <v>0</v>
      </c>
    </row>
    <row r="110" spans="1:8" x14ac:dyDescent="0.2">
      <c r="A110" s="132">
        <v>81</v>
      </c>
      <c r="B110" s="131" t="s">
        <v>82</v>
      </c>
      <c r="C110" s="42" t="s">
        <v>260</v>
      </c>
      <c r="D110" s="83">
        <v>0</v>
      </c>
      <c r="E110" s="83">
        <v>0</v>
      </c>
      <c r="F110" s="83">
        <v>0</v>
      </c>
      <c r="G110" s="83"/>
      <c r="H110" s="130">
        <f t="shared" si="1"/>
        <v>0</v>
      </c>
    </row>
    <row r="111" spans="1:8" x14ac:dyDescent="0.2">
      <c r="A111" s="132">
        <v>82</v>
      </c>
      <c r="B111" s="131" t="s">
        <v>83</v>
      </c>
      <c r="C111" s="42" t="s">
        <v>261</v>
      </c>
      <c r="D111" s="83">
        <v>1196</v>
      </c>
      <c r="E111" s="83">
        <v>1270</v>
      </c>
      <c r="F111" s="83">
        <v>1235</v>
      </c>
      <c r="G111" s="83"/>
      <c r="H111" s="130">
        <f t="shared" si="1"/>
        <v>3701</v>
      </c>
    </row>
    <row r="112" spans="1:8" x14ac:dyDescent="0.2">
      <c r="A112" s="132">
        <v>83</v>
      </c>
      <c r="B112" s="131" t="s">
        <v>84</v>
      </c>
      <c r="C112" s="42" t="s">
        <v>262</v>
      </c>
      <c r="D112" s="83">
        <v>552</v>
      </c>
      <c r="E112" s="83">
        <v>586</v>
      </c>
      <c r="F112" s="83">
        <v>570</v>
      </c>
      <c r="G112" s="83"/>
      <c r="H112" s="130">
        <f t="shared" si="1"/>
        <v>1708</v>
      </c>
    </row>
    <row r="113" spans="1:8" x14ac:dyDescent="0.2">
      <c r="A113" s="132">
        <v>84</v>
      </c>
      <c r="B113" s="131" t="s">
        <v>85</v>
      </c>
      <c r="C113" s="42" t="s">
        <v>263</v>
      </c>
      <c r="D113" s="83">
        <v>377</v>
      </c>
      <c r="E113" s="83">
        <v>400</v>
      </c>
      <c r="F113" s="83">
        <v>389</v>
      </c>
      <c r="G113" s="83"/>
      <c r="H113" s="130">
        <f t="shared" si="1"/>
        <v>1166</v>
      </c>
    </row>
    <row r="114" spans="1:8" x14ac:dyDescent="0.2">
      <c r="A114" s="132">
        <v>85</v>
      </c>
      <c r="B114" s="131" t="s">
        <v>86</v>
      </c>
      <c r="C114" s="42" t="s">
        <v>264</v>
      </c>
      <c r="D114" s="83">
        <v>76</v>
      </c>
      <c r="E114" s="83">
        <v>81</v>
      </c>
      <c r="F114" s="83">
        <v>78</v>
      </c>
      <c r="G114" s="83"/>
      <c r="H114" s="130">
        <f t="shared" si="1"/>
        <v>235</v>
      </c>
    </row>
    <row r="115" spans="1:8" x14ac:dyDescent="0.2">
      <c r="A115" s="132">
        <v>86</v>
      </c>
      <c r="B115" s="131" t="s">
        <v>87</v>
      </c>
      <c r="C115" s="42" t="s">
        <v>265</v>
      </c>
      <c r="D115" s="83">
        <v>211</v>
      </c>
      <c r="E115" s="83">
        <v>224</v>
      </c>
      <c r="F115" s="83">
        <v>218</v>
      </c>
      <c r="G115" s="83"/>
      <c r="H115" s="130">
        <f t="shared" si="1"/>
        <v>653</v>
      </c>
    </row>
    <row r="116" spans="1:8" x14ac:dyDescent="0.2">
      <c r="A116" s="132">
        <v>87</v>
      </c>
      <c r="B116" s="131" t="s">
        <v>88</v>
      </c>
      <c r="C116" s="42" t="s">
        <v>266</v>
      </c>
      <c r="D116" s="83">
        <v>4</v>
      </c>
      <c r="E116" s="83">
        <v>4</v>
      </c>
      <c r="F116" s="83">
        <v>4</v>
      </c>
      <c r="G116" s="83"/>
      <c r="H116" s="130">
        <f t="shared" si="1"/>
        <v>12</v>
      </c>
    </row>
    <row r="117" spans="1:8" x14ac:dyDescent="0.2">
      <c r="A117" s="132">
        <v>88</v>
      </c>
      <c r="B117" s="131" t="s">
        <v>89</v>
      </c>
      <c r="C117" s="42" t="s">
        <v>267</v>
      </c>
      <c r="D117" s="83">
        <v>0</v>
      </c>
      <c r="E117" s="83">
        <v>0</v>
      </c>
      <c r="F117" s="83">
        <v>0</v>
      </c>
      <c r="G117" s="83"/>
      <c r="H117" s="130">
        <f t="shared" si="1"/>
        <v>0</v>
      </c>
    </row>
    <row r="118" spans="1:8" x14ac:dyDescent="0.2">
      <c r="A118" s="132">
        <v>89</v>
      </c>
      <c r="B118" s="131" t="s">
        <v>90</v>
      </c>
      <c r="C118" s="42" t="s">
        <v>268</v>
      </c>
      <c r="D118" s="83">
        <v>0</v>
      </c>
      <c r="E118" s="83">
        <v>0</v>
      </c>
      <c r="F118" s="83">
        <v>0</v>
      </c>
      <c r="G118" s="83"/>
      <c r="H118" s="130">
        <f t="shared" si="1"/>
        <v>0</v>
      </c>
    </row>
    <row r="119" spans="1:8" x14ac:dyDescent="0.2">
      <c r="A119" s="132">
        <v>90</v>
      </c>
      <c r="B119" s="131" t="s">
        <v>91</v>
      </c>
      <c r="C119" s="42" t="s">
        <v>269</v>
      </c>
      <c r="D119" s="83">
        <v>1585</v>
      </c>
      <c r="E119" s="83">
        <v>1684</v>
      </c>
      <c r="F119" s="83">
        <v>1637</v>
      </c>
      <c r="G119" s="83"/>
      <c r="H119" s="130">
        <f t="shared" si="1"/>
        <v>4906</v>
      </c>
    </row>
    <row r="120" spans="1:8" x14ac:dyDescent="0.2">
      <c r="A120" s="132">
        <v>91</v>
      </c>
      <c r="B120" s="131" t="s">
        <v>92</v>
      </c>
      <c r="C120" s="42" t="s">
        <v>270</v>
      </c>
      <c r="D120" s="83">
        <v>3</v>
      </c>
      <c r="E120" s="83">
        <v>3</v>
      </c>
      <c r="F120" s="83">
        <v>3</v>
      </c>
      <c r="G120" s="83"/>
      <c r="H120" s="130">
        <f t="shared" si="1"/>
        <v>9</v>
      </c>
    </row>
    <row r="121" spans="1:8" x14ac:dyDescent="0.2">
      <c r="A121" s="132">
        <v>92</v>
      </c>
      <c r="B121" s="131" t="s">
        <v>93</v>
      </c>
      <c r="C121" s="42" t="s">
        <v>271</v>
      </c>
      <c r="D121" s="83">
        <v>8281</v>
      </c>
      <c r="E121" s="83">
        <v>8798</v>
      </c>
      <c r="F121" s="83">
        <v>8554</v>
      </c>
      <c r="G121" s="83"/>
      <c r="H121" s="130">
        <f t="shared" si="1"/>
        <v>25633</v>
      </c>
    </row>
    <row r="122" spans="1:8" x14ac:dyDescent="0.2">
      <c r="A122" s="132">
        <v>93</v>
      </c>
      <c r="B122" s="131" t="s">
        <v>94</v>
      </c>
      <c r="C122" s="42" t="s">
        <v>272</v>
      </c>
      <c r="D122" s="83">
        <v>170</v>
      </c>
      <c r="E122" s="83">
        <v>180</v>
      </c>
      <c r="F122" s="83">
        <v>175</v>
      </c>
      <c r="G122" s="83"/>
      <c r="H122" s="130">
        <f t="shared" si="1"/>
        <v>525</v>
      </c>
    </row>
    <row r="123" spans="1:8" x14ac:dyDescent="0.2">
      <c r="A123" s="132">
        <v>94</v>
      </c>
      <c r="B123" s="131" t="s">
        <v>95</v>
      </c>
      <c r="C123" s="42" t="s">
        <v>273</v>
      </c>
      <c r="D123" s="83">
        <v>0</v>
      </c>
      <c r="E123" s="83">
        <v>0</v>
      </c>
      <c r="F123" s="83">
        <v>0</v>
      </c>
      <c r="G123" s="83"/>
      <c r="H123" s="130">
        <f t="shared" si="1"/>
        <v>0</v>
      </c>
    </row>
    <row r="124" spans="1:8" x14ac:dyDescent="0.2">
      <c r="A124" s="132">
        <v>95</v>
      </c>
      <c r="B124" s="131" t="s">
        <v>96</v>
      </c>
      <c r="C124" s="42" t="s">
        <v>274</v>
      </c>
      <c r="D124" s="83">
        <v>0</v>
      </c>
      <c r="E124" s="83">
        <v>0</v>
      </c>
      <c r="F124" s="83">
        <v>0</v>
      </c>
      <c r="G124" s="83"/>
      <c r="H124" s="130">
        <f t="shared" si="1"/>
        <v>0</v>
      </c>
    </row>
    <row r="125" spans="1:8" x14ac:dyDescent="0.2">
      <c r="A125" s="132">
        <v>96</v>
      </c>
      <c r="B125" s="131" t="s">
        <v>97</v>
      </c>
      <c r="C125" s="42" t="s">
        <v>275</v>
      </c>
      <c r="D125" s="83">
        <v>165</v>
      </c>
      <c r="E125" s="83">
        <v>175</v>
      </c>
      <c r="F125" s="83">
        <v>170</v>
      </c>
      <c r="G125" s="83"/>
      <c r="H125" s="130">
        <f t="shared" si="1"/>
        <v>510</v>
      </c>
    </row>
    <row r="126" spans="1:8" x14ac:dyDescent="0.2">
      <c r="A126" s="132">
        <v>97</v>
      </c>
      <c r="B126" s="131" t="s">
        <v>98</v>
      </c>
      <c r="C126" s="42" t="s">
        <v>276</v>
      </c>
      <c r="D126" s="83">
        <v>0</v>
      </c>
      <c r="E126" s="83">
        <v>0</v>
      </c>
      <c r="F126" s="83">
        <v>0</v>
      </c>
      <c r="G126" s="83"/>
      <c r="H126" s="130">
        <f t="shared" si="1"/>
        <v>0</v>
      </c>
    </row>
    <row r="127" spans="1:8" x14ac:dyDescent="0.2">
      <c r="A127" s="132">
        <v>98</v>
      </c>
      <c r="B127" s="131" t="s">
        <v>99</v>
      </c>
      <c r="C127" s="42" t="s">
        <v>277</v>
      </c>
      <c r="D127" s="83">
        <v>0</v>
      </c>
      <c r="E127" s="83">
        <v>0</v>
      </c>
      <c r="F127" s="83">
        <v>0</v>
      </c>
      <c r="G127" s="83"/>
      <c r="H127" s="130">
        <f t="shared" si="1"/>
        <v>0</v>
      </c>
    </row>
    <row r="128" spans="1:8" x14ac:dyDescent="0.2">
      <c r="A128" s="132">
        <v>99</v>
      </c>
      <c r="B128" s="131" t="s">
        <v>100</v>
      </c>
      <c r="C128" s="42" t="s">
        <v>278</v>
      </c>
      <c r="D128" s="83">
        <v>0</v>
      </c>
      <c r="E128" s="83">
        <v>0</v>
      </c>
      <c r="F128" s="83">
        <v>0</v>
      </c>
      <c r="G128" s="83"/>
      <c r="H128" s="130">
        <f t="shared" si="1"/>
        <v>0</v>
      </c>
    </row>
    <row r="129" spans="1:8" x14ac:dyDescent="0.2">
      <c r="A129" s="132">
        <v>100</v>
      </c>
      <c r="B129" s="131" t="s">
        <v>101</v>
      </c>
      <c r="C129" s="42" t="s">
        <v>279</v>
      </c>
      <c r="D129" s="83">
        <v>0</v>
      </c>
      <c r="E129" s="83">
        <v>0</v>
      </c>
      <c r="F129" s="83">
        <v>0</v>
      </c>
      <c r="G129" s="83"/>
      <c r="H129" s="130">
        <f t="shared" si="1"/>
        <v>0</v>
      </c>
    </row>
    <row r="130" spans="1:8" ht="12" thickBot="1" x14ac:dyDescent="0.25">
      <c r="A130" s="133"/>
      <c r="B130" s="134" t="s">
        <v>0</v>
      </c>
      <c r="C130" s="21"/>
      <c r="D130" s="137">
        <f>SUM(D30:D129)</f>
        <v>75018</v>
      </c>
      <c r="E130" s="136">
        <f>SUM(E30:E129)</f>
        <v>79706</v>
      </c>
      <c r="F130" s="136">
        <f>SUM(F30:F129)</f>
        <v>77492</v>
      </c>
      <c r="G130" s="137">
        <f>SUM(G30:G129)</f>
        <v>0</v>
      </c>
      <c r="H130" s="137">
        <f>SUM(H30:H129)</f>
        <v>232216</v>
      </c>
    </row>
    <row r="131" spans="1:8" ht="12" thickTop="1" x14ac:dyDescent="0.2">
      <c r="C131" s="87"/>
      <c r="D131" s="138"/>
      <c r="E131" s="139"/>
      <c r="F131" s="138"/>
      <c r="G131" s="140"/>
    </row>
    <row r="132" spans="1:8" x14ac:dyDescent="0.2">
      <c r="C132" s="87"/>
      <c r="D132" s="138"/>
      <c r="E132" s="139"/>
      <c r="F132" s="138"/>
      <c r="G132" s="140"/>
    </row>
    <row r="133" spans="1:8" x14ac:dyDescent="0.2">
      <c r="C133" s="87"/>
      <c r="D133" s="138"/>
      <c r="E133" s="139"/>
      <c r="F133" s="138"/>
      <c r="G133" s="140"/>
    </row>
    <row r="134" spans="1:8" ht="15" x14ac:dyDescent="0.25">
      <c r="A134" s="155"/>
      <c r="B134" s="158" t="s">
        <v>328</v>
      </c>
      <c r="C134" s="156"/>
      <c r="D134" s="157"/>
      <c r="E134" s="138"/>
      <c r="F134" s="158" t="s">
        <v>329</v>
      </c>
      <c r="G134" s="159">
        <v>44439</v>
      </c>
    </row>
    <row r="135" spans="1:8" x14ac:dyDescent="0.2">
      <c r="C135" s="87"/>
      <c r="D135" s="138"/>
      <c r="E135" s="138"/>
      <c r="F135" s="138"/>
      <c r="G135" s="140"/>
    </row>
    <row r="136" spans="1:8" x14ac:dyDescent="0.2">
      <c r="C136" s="87"/>
      <c r="D136" s="138"/>
      <c r="E136" s="138"/>
      <c r="F136" s="138"/>
      <c r="G136" s="140"/>
    </row>
    <row r="137" spans="1:8" x14ac:dyDescent="0.2">
      <c r="C137" s="87"/>
      <c r="D137" s="138"/>
      <c r="E137" s="138"/>
      <c r="F137" s="138"/>
      <c r="G137" s="140"/>
    </row>
    <row r="138" spans="1:8" x14ac:dyDescent="0.2">
      <c r="C138" s="87"/>
      <c r="D138" s="138"/>
      <c r="E138" s="138"/>
      <c r="F138" s="138"/>
      <c r="G138" s="140"/>
    </row>
    <row r="139" spans="1:8" x14ac:dyDescent="0.2">
      <c r="C139" s="87"/>
      <c r="D139" s="138"/>
      <c r="E139" s="138"/>
      <c r="F139" s="138"/>
      <c r="G139" s="140"/>
    </row>
  </sheetData>
  <sheetProtection algorithmName="SHA-512" hashValue="02VIRJ1jJkEhL/oUf0c8ZKOYdr+M2so9iOwAI8/gh9VYXTJ7fN5gM11JCuSjOQ6eJEuH3FjieYH0SjEnAJsFNw==" saltValue="3tlq8t2E1eflSam1cMGjeQ==" spinCount="100000" sheet="1" objects="1" scenarios="1"/>
  <mergeCells count="2">
    <mergeCell ref="E5:H5"/>
    <mergeCell ref="A17:H26"/>
  </mergeCells>
  <hyperlinks>
    <hyperlink ref="E15" r:id="rId1" display="https://www.nctreasurer.com/" xr:uid="{00000000-0004-0000-0100-000000000000}"/>
    <hyperlink ref="E16" r:id="rId2" xr:uid="{00000000-0004-0000-0100-000001000000}"/>
  </hyperlinks>
  <printOptions horizontalCentered="1"/>
  <pageMargins left="0.21" right="0.2" top="0.31" bottom="0.27" header="0.3" footer="0.21"/>
  <pageSetup scale="9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9"/>
  <sheetViews>
    <sheetView showGridLines="0" zoomScaleNormal="100" workbookViewId="0"/>
  </sheetViews>
  <sheetFormatPr defaultColWidth="9.140625" defaultRowHeight="11.25" x14ac:dyDescent="0.2"/>
  <cols>
    <col min="1" max="1" width="6.140625" style="113" customWidth="1"/>
    <col min="2" max="2" width="14.5703125" style="113" customWidth="1"/>
    <col min="3" max="3" width="10.7109375" style="1" bestFit="1" customWidth="1"/>
    <col min="4" max="4" width="17.85546875" style="113" customWidth="1"/>
    <col min="5" max="5" width="16.140625" style="113" customWidth="1"/>
    <col min="6" max="6" width="12.7109375" style="113" customWidth="1"/>
    <col min="7" max="7" width="16.28515625" style="113" customWidth="1"/>
    <col min="8" max="8" width="11.85546875" style="116" customWidth="1"/>
    <col min="9" max="16384" width="9.140625" style="113"/>
  </cols>
  <sheetData>
    <row r="1" spans="2:8" ht="18.75" customHeight="1" x14ac:dyDescent="0.25">
      <c r="C1" s="2"/>
      <c r="D1" s="114"/>
      <c r="E1" s="115" t="s">
        <v>113</v>
      </c>
    </row>
    <row r="2" spans="2:8" ht="18" customHeight="1" x14ac:dyDescent="0.3">
      <c r="C2" s="2"/>
      <c r="D2" s="114"/>
      <c r="E2" s="117" t="s">
        <v>147</v>
      </c>
    </row>
    <row r="3" spans="2:8" ht="12.75" x14ac:dyDescent="0.2">
      <c r="B3" s="118"/>
      <c r="E3" s="119" t="s">
        <v>168</v>
      </c>
      <c r="F3" s="120"/>
      <c r="G3" s="121"/>
      <c r="H3" s="121"/>
    </row>
    <row r="4" spans="2:8" ht="12.75" x14ac:dyDescent="0.2">
      <c r="E4" s="120" t="s">
        <v>169</v>
      </c>
      <c r="G4" s="121"/>
      <c r="H4" s="121"/>
    </row>
    <row r="5" spans="2:8" ht="12.75" customHeight="1" x14ac:dyDescent="0.2">
      <c r="E5" s="120" t="s">
        <v>170</v>
      </c>
      <c r="F5" s="120"/>
      <c r="G5" s="122"/>
      <c r="H5" s="122"/>
    </row>
    <row r="6" spans="2:8" ht="12.75" x14ac:dyDescent="0.2">
      <c r="E6" s="121" t="s">
        <v>171</v>
      </c>
      <c r="F6" s="120"/>
      <c r="G6" s="121"/>
      <c r="H6" s="121"/>
    </row>
    <row r="7" spans="2:8" ht="12.75" x14ac:dyDescent="0.2">
      <c r="E7" s="120" t="s">
        <v>323</v>
      </c>
      <c r="G7" s="120"/>
      <c r="H7" s="121"/>
    </row>
    <row r="8" spans="2:8" ht="12.75" x14ac:dyDescent="0.2">
      <c r="E8" s="120" t="s">
        <v>319</v>
      </c>
      <c r="G8" s="120"/>
      <c r="H8" s="121"/>
    </row>
    <row r="9" spans="2:8" ht="12.75" x14ac:dyDescent="0.2">
      <c r="E9" s="4" t="s">
        <v>282</v>
      </c>
      <c r="F9" s="120"/>
      <c r="G9" s="121"/>
      <c r="H9" s="121"/>
    </row>
    <row r="10" spans="2:8" ht="12.75" x14ac:dyDescent="0.2">
      <c r="E10" s="4" t="s">
        <v>283</v>
      </c>
      <c r="F10" s="120"/>
      <c r="G10" s="121"/>
      <c r="H10" s="121"/>
    </row>
    <row r="11" spans="2:8" ht="12.75" x14ac:dyDescent="0.2">
      <c r="E11" s="4" t="s">
        <v>285</v>
      </c>
      <c r="G11" s="121"/>
      <c r="H11" s="121"/>
    </row>
    <row r="12" spans="2:8" ht="12.75" x14ac:dyDescent="0.2">
      <c r="E12" s="4" t="s">
        <v>346</v>
      </c>
      <c r="F12" s="120"/>
      <c r="G12" s="121"/>
      <c r="H12" s="121"/>
    </row>
    <row r="13" spans="2:8" ht="12.75" x14ac:dyDescent="0.2">
      <c r="E13" s="69" t="s">
        <v>344</v>
      </c>
      <c r="F13" s="120"/>
      <c r="G13" s="121"/>
      <c r="H13" s="121"/>
    </row>
    <row r="14" spans="2:8" ht="12.75" x14ac:dyDescent="0.2">
      <c r="E14" s="69" t="s">
        <v>345</v>
      </c>
      <c r="F14" s="120"/>
      <c r="G14" s="121"/>
      <c r="H14" s="121"/>
    </row>
    <row r="15" spans="2:8" ht="12.75" x14ac:dyDescent="0.2">
      <c r="E15" s="145" t="s">
        <v>287</v>
      </c>
      <c r="F15" s="120"/>
      <c r="G15" s="121"/>
      <c r="H15" s="121"/>
    </row>
    <row r="16" spans="2:8" ht="12.75" x14ac:dyDescent="0.2">
      <c r="E16" s="145" t="s">
        <v>288</v>
      </c>
      <c r="F16" s="120"/>
      <c r="G16" s="121"/>
      <c r="H16" s="121"/>
    </row>
    <row r="17" spans="1:10" ht="11.25" customHeight="1" x14ac:dyDescent="0.2">
      <c r="A17" s="203" t="s">
        <v>314</v>
      </c>
      <c r="B17" s="203"/>
      <c r="C17" s="203"/>
      <c r="D17" s="203"/>
      <c r="E17" s="203"/>
      <c r="F17" s="203"/>
      <c r="G17" s="203"/>
      <c r="H17" s="203"/>
    </row>
    <row r="18" spans="1:10" ht="11.25" customHeight="1" x14ac:dyDescent="0.2">
      <c r="A18" s="203"/>
      <c r="B18" s="203"/>
      <c r="C18" s="203"/>
      <c r="D18" s="203"/>
      <c r="E18" s="203"/>
      <c r="F18" s="203"/>
      <c r="G18" s="203"/>
      <c r="H18" s="203"/>
    </row>
    <row r="19" spans="1:10" ht="11.25" customHeight="1" x14ac:dyDescent="0.2">
      <c r="A19" s="203"/>
      <c r="B19" s="203"/>
      <c r="C19" s="203"/>
      <c r="D19" s="203"/>
      <c r="E19" s="203"/>
      <c r="F19" s="203"/>
      <c r="G19" s="203"/>
      <c r="H19" s="203"/>
    </row>
    <row r="20" spans="1:10" ht="11.25" customHeight="1" x14ac:dyDescent="0.2">
      <c r="A20" s="203"/>
      <c r="B20" s="203"/>
      <c r="C20" s="203"/>
      <c r="D20" s="203"/>
      <c r="E20" s="203"/>
      <c r="F20" s="203"/>
      <c r="G20" s="203"/>
      <c r="H20" s="203"/>
    </row>
    <row r="21" spans="1:10" ht="11.25" customHeight="1" x14ac:dyDescent="0.2">
      <c r="A21" s="203"/>
      <c r="B21" s="203"/>
      <c r="C21" s="203"/>
      <c r="D21" s="203"/>
      <c r="E21" s="203"/>
      <c r="F21" s="203"/>
      <c r="G21" s="203"/>
      <c r="H21" s="203"/>
      <c r="J21" s="113" t="s">
        <v>316</v>
      </c>
    </row>
    <row r="22" spans="1:10" ht="11.25" customHeight="1" x14ac:dyDescent="0.2">
      <c r="A22" s="203"/>
      <c r="B22" s="203"/>
      <c r="C22" s="203"/>
      <c r="D22" s="203"/>
      <c r="E22" s="203"/>
      <c r="F22" s="203"/>
      <c r="G22" s="203"/>
      <c r="H22" s="203"/>
    </row>
    <row r="23" spans="1:10" ht="11.25" customHeight="1" x14ac:dyDescent="0.2">
      <c r="A23" s="203"/>
      <c r="B23" s="203"/>
      <c r="C23" s="203"/>
      <c r="D23" s="203"/>
      <c r="E23" s="203"/>
      <c r="F23" s="203"/>
      <c r="G23" s="203"/>
      <c r="H23" s="203"/>
    </row>
    <row r="24" spans="1:10" ht="11.25" customHeight="1" x14ac:dyDescent="0.2">
      <c r="A24" s="203"/>
      <c r="B24" s="203"/>
      <c r="C24" s="203"/>
      <c r="D24" s="203"/>
      <c r="E24" s="203"/>
      <c r="F24" s="203"/>
      <c r="G24" s="203"/>
      <c r="H24" s="203"/>
    </row>
    <row r="25" spans="1:10" ht="11.25" customHeight="1" x14ac:dyDescent="0.2">
      <c r="A25" s="203"/>
      <c r="B25" s="203"/>
      <c r="C25" s="203"/>
      <c r="D25" s="203"/>
      <c r="E25" s="203"/>
      <c r="F25" s="203"/>
      <c r="G25" s="203"/>
      <c r="H25" s="203"/>
    </row>
    <row r="26" spans="1:10" ht="11.25" customHeight="1" x14ac:dyDescent="0.2">
      <c r="A26" s="203"/>
      <c r="B26" s="203"/>
      <c r="C26" s="203"/>
      <c r="D26" s="203"/>
      <c r="E26" s="203"/>
      <c r="F26" s="203"/>
      <c r="G26" s="203"/>
      <c r="H26" s="203"/>
    </row>
    <row r="27" spans="1:10" ht="12.75" customHeight="1" x14ac:dyDescent="0.2">
      <c r="A27" s="141"/>
      <c r="B27" s="141"/>
      <c r="D27" s="141"/>
      <c r="E27" s="141"/>
      <c r="F27" s="141"/>
      <c r="G27" s="141"/>
      <c r="H27" s="141"/>
    </row>
    <row r="28" spans="1:10" s="1" customFormat="1" x14ac:dyDescent="0.2">
      <c r="C28" s="77" t="s">
        <v>284</v>
      </c>
      <c r="D28" s="143" t="s">
        <v>330</v>
      </c>
      <c r="E28" s="143">
        <v>44197</v>
      </c>
      <c r="F28" s="143" t="s">
        <v>330</v>
      </c>
      <c r="G28" s="143">
        <v>44378</v>
      </c>
      <c r="H28" s="78"/>
    </row>
    <row r="29" spans="1:10" s="126" customFormat="1" ht="33.75" customHeight="1" x14ac:dyDescent="0.2">
      <c r="A29" s="123" t="s">
        <v>115</v>
      </c>
      <c r="B29" s="144" t="s">
        <v>281</v>
      </c>
      <c r="C29" s="77" t="s">
        <v>280</v>
      </c>
      <c r="D29" s="124" t="s">
        <v>143</v>
      </c>
      <c r="E29" s="124" t="s">
        <v>144</v>
      </c>
      <c r="F29" s="124" t="s">
        <v>145</v>
      </c>
      <c r="G29" s="124" t="s">
        <v>146</v>
      </c>
      <c r="H29" s="125" t="s">
        <v>0</v>
      </c>
    </row>
    <row r="30" spans="1:10" x14ac:dyDescent="0.2">
      <c r="A30" s="127" t="s">
        <v>116</v>
      </c>
      <c r="B30" s="128" t="s">
        <v>2</v>
      </c>
      <c r="C30" s="142" t="s">
        <v>180</v>
      </c>
      <c r="D30" s="81"/>
      <c r="E30" s="81">
        <v>10536</v>
      </c>
      <c r="F30" s="81"/>
      <c r="G30" s="81">
        <v>5268</v>
      </c>
      <c r="H30" s="129">
        <f>SUM(D30:G30)</f>
        <v>15804</v>
      </c>
    </row>
    <row r="31" spans="1:10" x14ac:dyDescent="0.2">
      <c r="A31" s="127" t="s">
        <v>117</v>
      </c>
      <c r="B31" s="128" t="s">
        <v>3</v>
      </c>
      <c r="C31" s="142" t="s">
        <v>181</v>
      </c>
      <c r="D31" s="83"/>
      <c r="E31" s="83">
        <v>3986</v>
      </c>
      <c r="F31" s="83"/>
      <c r="G31" s="83">
        <v>1993</v>
      </c>
      <c r="H31" s="130">
        <f t="shared" ref="H31:H94" si="0">SUM(D31:G31)</f>
        <v>5979</v>
      </c>
    </row>
    <row r="32" spans="1:10" x14ac:dyDescent="0.2">
      <c r="A32" s="127" t="s">
        <v>118</v>
      </c>
      <c r="B32" s="128" t="s">
        <v>4</v>
      </c>
      <c r="C32" s="142" t="s">
        <v>182</v>
      </c>
      <c r="D32" s="83"/>
      <c r="E32" s="83">
        <v>878</v>
      </c>
      <c r="F32" s="83"/>
      <c r="G32" s="83">
        <v>439</v>
      </c>
      <c r="H32" s="130">
        <f t="shared" si="0"/>
        <v>1317</v>
      </c>
    </row>
    <row r="33" spans="1:8" x14ac:dyDescent="0.2">
      <c r="A33" s="127" t="s">
        <v>119</v>
      </c>
      <c r="B33" s="128" t="s">
        <v>5</v>
      </c>
      <c r="C33" s="142" t="s">
        <v>183</v>
      </c>
      <c r="D33" s="83"/>
      <c r="E33" s="83">
        <v>1197</v>
      </c>
      <c r="F33" s="83"/>
      <c r="G33" s="83">
        <v>599</v>
      </c>
      <c r="H33" s="130">
        <f t="shared" si="0"/>
        <v>1796</v>
      </c>
    </row>
    <row r="34" spans="1:8" x14ac:dyDescent="0.2">
      <c r="A34" s="127" t="s">
        <v>120</v>
      </c>
      <c r="B34" s="128" t="s">
        <v>6</v>
      </c>
      <c r="C34" s="142" t="s">
        <v>184</v>
      </c>
      <c r="D34" s="83"/>
      <c r="E34" s="83">
        <v>2722</v>
      </c>
      <c r="F34" s="83"/>
      <c r="G34" s="83">
        <v>1361</v>
      </c>
      <c r="H34" s="130">
        <f t="shared" si="0"/>
        <v>4083</v>
      </c>
    </row>
    <row r="35" spans="1:8" x14ac:dyDescent="0.2">
      <c r="A35" s="127" t="s">
        <v>121</v>
      </c>
      <c r="B35" s="128" t="s">
        <v>7</v>
      </c>
      <c r="C35" s="142" t="s">
        <v>185</v>
      </c>
      <c r="D35" s="83"/>
      <c r="E35" s="83">
        <v>2442</v>
      </c>
      <c r="F35" s="83"/>
      <c r="G35" s="83">
        <v>1221</v>
      </c>
      <c r="H35" s="130">
        <f t="shared" si="0"/>
        <v>3663</v>
      </c>
    </row>
    <row r="36" spans="1:8" x14ac:dyDescent="0.2">
      <c r="A36" s="127" t="s">
        <v>122</v>
      </c>
      <c r="B36" s="128" t="s">
        <v>8</v>
      </c>
      <c r="C36" s="142" t="s">
        <v>186</v>
      </c>
      <c r="D36" s="83"/>
      <c r="E36" s="83">
        <v>6658</v>
      </c>
      <c r="F36" s="83"/>
      <c r="G36" s="83">
        <v>3329</v>
      </c>
      <c r="H36" s="130">
        <f t="shared" si="0"/>
        <v>9987</v>
      </c>
    </row>
    <row r="37" spans="1:8" x14ac:dyDescent="0.2">
      <c r="A37" s="127" t="s">
        <v>123</v>
      </c>
      <c r="B37" s="128" t="s">
        <v>9</v>
      </c>
      <c r="C37" s="142" t="s">
        <v>187</v>
      </c>
      <c r="D37" s="83"/>
      <c r="E37" s="83">
        <v>718</v>
      </c>
      <c r="F37" s="83"/>
      <c r="G37" s="83">
        <v>359</v>
      </c>
      <c r="H37" s="130">
        <f t="shared" si="0"/>
        <v>1077</v>
      </c>
    </row>
    <row r="38" spans="1:8" x14ac:dyDescent="0.2">
      <c r="A38" s="127" t="s">
        <v>124</v>
      </c>
      <c r="B38" s="131" t="s">
        <v>10</v>
      </c>
      <c r="C38" s="42" t="s">
        <v>188</v>
      </c>
      <c r="D38" s="83"/>
      <c r="E38" s="83">
        <v>4407</v>
      </c>
      <c r="F38" s="83"/>
      <c r="G38" s="83">
        <v>2204</v>
      </c>
      <c r="H38" s="130">
        <f t="shared" si="0"/>
        <v>6611</v>
      </c>
    </row>
    <row r="39" spans="1:8" x14ac:dyDescent="0.2">
      <c r="A39" s="127">
        <v>10</v>
      </c>
      <c r="B39" s="128" t="s">
        <v>11</v>
      </c>
      <c r="C39" s="142" t="s">
        <v>189</v>
      </c>
      <c r="D39" s="83"/>
      <c r="E39" s="83">
        <v>7360</v>
      </c>
      <c r="F39" s="83"/>
      <c r="G39" s="83">
        <v>3680</v>
      </c>
      <c r="H39" s="130">
        <f t="shared" si="0"/>
        <v>11040</v>
      </c>
    </row>
    <row r="40" spans="1:8" x14ac:dyDescent="0.2">
      <c r="A40" s="127">
        <v>11</v>
      </c>
      <c r="B40" s="128" t="s">
        <v>12</v>
      </c>
      <c r="C40" s="142" t="s">
        <v>190</v>
      </c>
      <c r="D40" s="83"/>
      <c r="E40" s="83">
        <v>17729</v>
      </c>
      <c r="F40" s="83"/>
      <c r="G40" s="83">
        <v>8864</v>
      </c>
      <c r="H40" s="130">
        <f t="shared" si="0"/>
        <v>26593</v>
      </c>
    </row>
    <row r="41" spans="1:8" x14ac:dyDescent="0.2">
      <c r="A41" s="127">
        <v>12</v>
      </c>
      <c r="B41" s="128" t="s">
        <v>13</v>
      </c>
      <c r="C41" s="142" t="s">
        <v>191</v>
      </c>
      <c r="D41" s="83"/>
      <c r="E41" s="83">
        <v>9734</v>
      </c>
      <c r="F41" s="83"/>
      <c r="G41" s="83">
        <v>4867</v>
      </c>
      <c r="H41" s="130">
        <f t="shared" si="0"/>
        <v>14601</v>
      </c>
    </row>
    <row r="42" spans="1:8" x14ac:dyDescent="0.2">
      <c r="A42" s="127">
        <v>13</v>
      </c>
      <c r="B42" s="128" t="s">
        <v>14</v>
      </c>
      <c r="C42" s="142" t="s">
        <v>192</v>
      </c>
      <c r="D42" s="83"/>
      <c r="E42" s="83">
        <v>7748</v>
      </c>
      <c r="F42" s="83"/>
      <c r="G42" s="83">
        <v>3874</v>
      </c>
      <c r="H42" s="130">
        <f t="shared" si="0"/>
        <v>11622</v>
      </c>
    </row>
    <row r="43" spans="1:8" x14ac:dyDescent="0.2">
      <c r="A43" s="127">
        <v>14</v>
      </c>
      <c r="B43" s="128" t="s">
        <v>15</v>
      </c>
      <c r="C43" s="142" t="s">
        <v>193</v>
      </c>
      <c r="D43" s="83"/>
      <c r="E43" s="83">
        <v>14232</v>
      </c>
      <c r="F43" s="83"/>
      <c r="G43" s="83">
        <v>7116</v>
      </c>
      <c r="H43" s="130">
        <f t="shared" si="0"/>
        <v>21348</v>
      </c>
    </row>
    <row r="44" spans="1:8" x14ac:dyDescent="0.2">
      <c r="A44" s="127">
        <v>15</v>
      </c>
      <c r="B44" s="128" t="s">
        <v>16</v>
      </c>
      <c r="C44" s="142" t="s">
        <v>194</v>
      </c>
      <c r="D44" s="83"/>
      <c r="E44" s="83">
        <v>897</v>
      </c>
      <c r="F44" s="83"/>
      <c r="G44" s="83">
        <v>449</v>
      </c>
      <c r="H44" s="130">
        <f t="shared" si="0"/>
        <v>1346</v>
      </c>
    </row>
    <row r="45" spans="1:8" x14ac:dyDescent="0.2">
      <c r="A45" s="127">
        <v>16</v>
      </c>
      <c r="B45" s="128" t="s">
        <v>17</v>
      </c>
      <c r="C45" s="142" t="s">
        <v>195</v>
      </c>
      <c r="D45" s="83"/>
      <c r="E45" s="83">
        <v>4341</v>
      </c>
      <c r="F45" s="83"/>
      <c r="G45" s="83">
        <v>2170</v>
      </c>
      <c r="H45" s="130">
        <f t="shared" si="0"/>
        <v>6511</v>
      </c>
    </row>
    <row r="46" spans="1:8" x14ac:dyDescent="0.2">
      <c r="A46" s="127">
        <v>17</v>
      </c>
      <c r="B46" s="128" t="s">
        <v>18</v>
      </c>
      <c r="C46" s="142" t="s">
        <v>196</v>
      </c>
      <c r="D46" s="83"/>
      <c r="E46" s="83">
        <v>1580</v>
      </c>
      <c r="F46" s="83"/>
      <c r="G46" s="83">
        <v>790</v>
      </c>
      <c r="H46" s="130">
        <f t="shared" si="0"/>
        <v>2370</v>
      </c>
    </row>
    <row r="47" spans="1:8" x14ac:dyDescent="0.2">
      <c r="A47" s="127">
        <v>18</v>
      </c>
      <c r="B47" s="128" t="s">
        <v>19</v>
      </c>
      <c r="C47" s="142" t="s">
        <v>197</v>
      </c>
      <c r="D47" s="83"/>
      <c r="E47" s="83">
        <v>15534</v>
      </c>
      <c r="F47" s="83"/>
      <c r="G47" s="83">
        <v>7767</v>
      </c>
      <c r="H47" s="130">
        <f t="shared" si="0"/>
        <v>23301</v>
      </c>
    </row>
    <row r="48" spans="1:8" x14ac:dyDescent="0.2">
      <c r="A48" s="127">
        <v>19</v>
      </c>
      <c r="B48" s="128" t="s">
        <v>20</v>
      </c>
      <c r="C48" s="142" t="s">
        <v>198</v>
      </c>
      <c r="D48" s="83"/>
      <c r="E48" s="83">
        <v>7430</v>
      </c>
      <c r="F48" s="83"/>
      <c r="G48" s="83">
        <v>3715</v>
      </c>
      <c r="H48" s="130">
        <f t="shared" si="0"/>
        <v>11145</v>
      </c>
    </row>
    <row r="49" spans="1:8" x14ac:dyDescent="0.2">
      <c r="A49" s="127">
        <v>20</v>
      </c>
      <c r="B49" s="128" t="s">
        <v>21</v>
      </c>
      <c r="C49" s="142" t="s">
        <v>199</v>
      </c>
      <c r="D49" s="83"/>
      <c r="E49" s="83">
        <v>4902</v>
      </c>
      <c r="F49" s="83"/>
      <c r="G49" s="83">
        <v>2451</v>
      </c>
      <c r="H49" s="130">
        <f t="shared" si="0"/>
        <v>7353</v>
      </c>
    </row>
    <row r="50" spans="1:8" x14ac:dyDescent="0.2">
      <c r="A50" s="127">
        <v>21</v>
      </c>
      <c r="B50" s="128" t="s">
        <v>22</v>
      </c>
      <c r="C50" s="142" t="s">
        <v>200</v>
      </c>
      <c r="D50" s="83"/>
      <c r="E50" s="83">
        <v>718</v>
      </c>
      <c r="F50" s="83"/>
      <c r="G50" s="83">
        <v>359</v>
      </c>
      <c r="H50" s="130">
        <f t="shared" si="0"/>
        <v>1077</v>
      </c>
    </row>
    <row r="51" spans="1:8" x14ac:dyDescent="0.2">
      <c r="A51" s="127">
        <v>22</v>
      </c>
      <c r="B51" s="128" t="s">
        <v>23</v>
      </c>
      <c r="C51" s="142" t="s">
        <v>201</v>
      </c>
      <c r="D51" s="83"/>
      <c r="E51" s="83">
        <v>438</v>
      </c>
      <c r="F51" s="83"/>
      <c r="G51" s="83">
        <v>219</v>
      </c>
      <c r="H51" s="130">
        <f t="shared" si="0"/>
        <v>657</v>
      </c>
    </row>
    <row r="52" spans="1:8" x14ac:dyDescent="0.2">
      <c r="A52" s="127">
        <v>23</v>
      </c>
      <c r="B52" s="128" t="s">
        <v>24</v>
      </c>
      <c r="C52" s="142" t="s">
        <v>202</v>
      </c>
      <c r="D52" s="83"/>
      <c r="E52" s="83">
        <v>13994</v>
      </c>
      <c r="F52" s="83"/>
      <c r="G52" s="83">
        <v>6997</v>
      </c>
      <c r="H52" s="130">
        <f t="shared" si="0"/>
        <v>20991</v>
      </c>
    </row>
    <row r="53" spans="1:8" x14ac:dyDescent="0.2">
      <c r="A53" s="127">
        <v>24</v>
      </c>
      <c r="B53" s="128" t="s">
        <v>25</v>
      </c>
      <c r="C53" s="142" t="s">
        <v>203</v>
      </c>
      <c r="D53" s="83"/>
      <c r="E53" s="83">
        <v>6078</v>
      </c>
      <c r="F53" s="83"/>
      <c r="G53" s="83">
        <v>3039</v>
      </c>
      <c r="H53" s="130">
        <f t="shared" si="0"/>
        <v>9117</v>
      </c>
    </row>
    <row r="54" spans="1:8" x14ac:dyDescent="0.2">
      <c r="A54" s="127">
        <v>25</v>
      </c>
      <c r="B54" s="128" t="s">
        <v>26</v>
      </c>
      <c r="C54" s="142" t="s">
        <v>204</v>
      </c>
      <c r="D54" s="83"/>
      <c r="E54" s="83">
        <v>5009</v>
      </c>
      <c r="F54" s="83"/>
      <c r="G54" s="83">
        <v>2505</v>
      </c>
      <c r="H54" s="130">
        <f t="shared" si="0"/>
        <v>7514</v>
      </c>
    </row>
    <row r="55" spans="1:8" x14ac:dyDescent="0.2">
      <c r="A55" s="127">
        <v>26</v>
      </c>
      <c r="B55" s="131" t="s">
        <v>27</v>
      </c>
      <c r="C55" s="42" t="s">
        <v>205</v>
      </c>
      <c r="D55" s="83"/>
      <c r="E55" s="83">
        <v>65103</v>
      </c>
      <c r="F55" s="83"/>
      <c r="G55" s="83">
        <v>32545</v>
      </c>
      <c r="H55" s="130">
        <f t="shared" si="0"/>
        <v>97648</v>
      </c>
    </row>
    <row r="56" spans="1:8" x14ac:dyDescent="0.2">
      <c r="A56" s="127">
        <v>27</v>
      </c>
      <c r="B56" s="128" t="s">
        <v>28</v>
      </c>
      <c r="C56" s="142" t="s">
        <v>206</v>
      </c>
      <c r="D56" s="83"/>
      <c r="E56" s="83">
        <v>1896</v>
      </c>
      <c r="F56" s="83"/>
      <c r="G56" s="83">
        <v>948</v>
      </c>
      <c r="H56" s="130">
        <f t="shared" si="0"/>
        <v>2844</v>
      </c>
    </row>
    <row r="57" spans="1:8" x14ac:dyDescent="0.2">
      <c r="A57" s="127">
        <v>28</v>
      </c>
      <c r="B57" s="128" t="s">
        <v>29</v>
      </c>
      <c r="C57" s="142" t="s">
        <v>207</v>
      </c>
      <c r="D57" s="83"/>
      <c r="E57" s="83">
        <v>2092</v>
      </c>
      <c r="F57" s="83"/>
      <c r="G57" s="83">
        <v>1046</v>
      </c>
      <c r="H57" s="130">
        <f t="shared" si="0"/>
        <v>3138</v>
      </c>
    </row>
    <row r="58" spans="1:8" x14ac:dyDescent="0.2">
      <c r="A58" s="127">
        <v>29</v>
      </c>
      <c r="B58" s="128" t="s">
        <v>30</v>
      </c>
      <c r="C58" s="142" t="s">
        <v>208</v>
      </c>
      <c r="D58" s="83"/>
      <c r="E58" s="83">
        <v>10512</v>
      </c>
      <c r="F58" s="83"/>
      <c r="G58" s="83">
        <v>5256</v>
      </c>
      <c r="H58" s="130">
        <f t="shared" si="0"/>
        <v>15768</v>
      </c>
    </row>
    <row r="59" spans="1:8" x14ac:dyDescent="0.2">
      <c r="A59" s="127">
        <v>30</v>
      </c>
      <c r="B59" s="128" t="s">
        <v>31</v>
      </c>
      <c r="C59" s="142" t="s">
        <v>209</v>
      </c>
      <c r="D59" s="83"/>
      <c r="E59" s="83">
        <v>3590</v>
      </c>
      <c r="F59" s="83"/>
      <c r="G59" s="83">
        <v>1795</v>
      </c>
      <c r="H59" s="130">
        <f t="shared" si="0"/>
        <v>5385</v>
      </c>
    </row>
    <row r="60" spans="1:8" x14ac:dyDescent="0.2">
      <c r="A60" s="127">
        <v>31</v>
      </c>
      <c r="B60" s="128" t="s">
        <v>32</v>
      </c>
      <c r="C60" s="142" t="s">
        <v>210</v>
      </c>
      <c r="D60" s="83"/>
      <c r="E60" s="83">
        <v>2455</v>
      </c>
      <c r="F60" s="83"/>
      <c r="G60" s="83">
        <v>1228</v>
      </c>
      <c r="H60" s="130">
        <f t="shared" si="0"/>
        <v>3683</v>
      </c>
    </row>
    <row r="61" spans="1:8" x14ac:dyDescent="0.2">
      <c r="A61" s="127">
        <v>32</v>
      </c>
      <c r="B61" s="128" t="s">
        <v>33</v>
      </c>
      <c r="C61" s="142" t="s">
        <v>211</v>
      </c>
      <c r="D61" s="83"/>
      <c r="E61" s="83">
        <v>18535</v>
      </c>
      <c r="F61" s="83"/>
      <c r="G61" s="83">
        <v>9267</v>
      </c>
      <c r="H61" s="130">
        <f t="shared" si="0"/>
        <v>27802</v>
      </c>
    </row>
    <row r="62" spans="1:8" x14ac:dyDescent="0.2">
      <c r="A62" s="127">
        <v>33</v>
      </c>
      <c r="B62" s="128" t="s">
        <v>34</v>
      </c>
      <c r="C62" s="142" t="s">
        <v>212</v>
      </c>
      <c r="D62" s="83"/>
      <c r="E62" s="83">
        <v>5048</v>
      </c>
      <c r="F62" s="83"/>
      <c r="G62" s="83">
        <v>2524</v>
      </c>
      <c r="H62" s="130">
        <f t="shared" si="0"/>
        <v>7572</v>
      </c>
    </row>
    <row r="63" spans="1:8" x14ac:dyDescent="0.2">
      <c r="A63" s="127">
        <v>34</v>
      </c>
      <c r="B63" s="128" t="s">
        <v>35</v>
      </c>
      <c r="C63" s="142" t="s">
        <v>213</v>
      </c>
      <c r="D63" s="83"/>
      <c r="E63" s="83">
        <v>13892</v>
      </c>
      <c r="F63" s="83"/>
      <c r="G63" s="83">
        <v>6946</v>
      </c>
      <c r="H63" s="130">
        <f t="shared" si="0"/>
        <v>20838</v>
      </c>
    </row>
    <row r="64" spans="1:8" x14ac:dyDescent="0.2">
      <c r="A64" s="127">
        <v>35</v>
      </c>
      <c r="B64" s="128" t="s">
        <v>36</v>
      </c>
      <c r="C64" s="142" t="s">
        <v>214</v>
      </c>
      <c r="D64" s="83"/>
      <c r="E64" s="83">
        <v>5026</v>
      </c>
      <c r="F64" s="83"/>
      <c r="G64" s="83">
        <v>2513</v>
      </c>
      <c r="H64" s="130">
        <f t="shared" si="0"/>
        <v>7539</v>
      </c>
    </row>
    <row r="65" spans="1:8" x14ac:dyDescent="0.2">
      <c r="A65" s="127">
        <v>36</v>
      </c>
      <c r="B65" s="128" t="s">
        <v>37</v>
      </c>
      <c r="C65" s="142" t="s">
        <v>215</v>
      </c>
      <c r="D65" s="83"/>
      <c r="E65" s="83">
        <v>24305</v>
      </c>
      <c r="F65" s="83"/>
      <c r="G65" s="83">
        <v>12153</v>
      </c>
      <c r="H65" s="130">
        <f t="shared" si="0"/>
        <v>36458</v>
      </c>
    </row>
    <row r="66" spans="1:8" x14ac:dyDescent="0.2">
      <c r="A66" s="127">
        <v>37</v>
      </c>
      <c r="B66" s="128" t="s">
        <v>38</v>
      </c>
      <c r="C66" s="142" t="s">
        <v>216</v>
      </c>
      <c r="D66" s="83"/>
      <c r="E66" s="83">
        <v>191</v>
      </c>
      <c r="F66" s="83"/>
      <c r="G66" s="83">
        <v>96</v>
      </c>
      <c r="H66" s="130">
        <f t="shared" si="0"/>
        <v>287</v>
      </c>
    </row>
    <row r="67" spans="1:8" x14ac:dyDescent="0.2">
      <c r="A67" s="127">
        <v>38</v>
      </c>
      <c r="B67" s="128" t="s">
        <v>39</v>
      </c>
      <c r="C67" s="142" t="s">
        <v>217</v>
      </c>
      <c r="D67" s="83"/>
      <c r="E67" s="83">
        <v>999</v>
      </c>
      <c r="F67" s="83"/>
      <c r="G67" s="83">
        <v>500</v>
      </c>
      <c r="H67" s="130">
        <f t="shared" si="0"/>
        <v>1499</v>
      </c>
    </row>
    <row r="68" spans="1:8" x14ac:dyDescent="0.2">
      <c r="A68" s="127">
        <v>39</v>
      </c>
      <c r="B68" s="131" t="s">
        <v>40</v>
      </c>
      <c r="C68" s="42" t="s">
        <v>218</v>
      </c>
      <c r="D68" s="83"/>
      <c r="E68" s="83">
        <v>3903</v>
      </c>
      <c r="F68" s="83"/>
      <c r="G68" s="83">
        <v>1952</v>
      </c>
      <c r="H68" s="130">
        <f t="shared" si="0"/>
        <v>5855</v>
      </c>
    </row>
    <row r="69" spans="1:8" x14ac:dyDescent="0.2">
      <c r="A69" s="127">
        <v>40</v>
      </c>
      <c r="B69" s="128" t="s">
        <v>41</v>
      </c>
      <c r="C69" s="142" t="s">
        <v>219</v>
      </c>
      <c r="D69" s="83"/>
      <c r="E69" s="83">
        <v>2301</v>
      </c>
      <c r="F69" s="83"/>
      <c r="G69" s="83">
        <v>1151</v>
      </c>
      <c r="H69" s="130">
        <f t="shared" si="0"/>
        <v>3452</v>
      </c>
    </row>
    <row r="70" spans="1:8" x14ac:dyDescent="0.2">
      <c r="A70" s="127">
        <v>41</v>
      </c>
      <c r="B70" s="128" t="s">
        <v>42</v>
      </c>
      <c r="C70" s="142" t="s">
        <v>220</v>
      </c>
      <c r="D70" s="83"/>
      <c r="E70" s="83">
        <v>31430</v>
      </c>
      <c r="F70" s="83"/>
      <c r="G70" s="83">
        <v>15715</v>
      </c>
      <c r="H70" s="130">
        <f t="shared" si="0"/>
        <v>47145</v>
      </c>
    </row>
    <row r="71" spans="1:8" x14ac:dyDescent="0.2">
      <c r="A71" s="127">
        <v>42</v>
      </c>
      <c r="B71" s="128" t="s">
        <v>43</v>
      </c>
      <c r="C71" s="142" t="s">
        <v>221</v>
      </c>
      <c r="D71" s="83"/>
      <c r="E71" s="83">
        <v>3094</v>
      </c>
      <c r="F71" s="83"/>
      <c r="G71" s="83">
        <v>1547</v>
      </c>
      <c r="H71" s="130">
        <f t="shared" si="0"/>
        <v>4641</v>
      </c>
    </row>
    <row r="72" spans="1:8" x14ac:dyDescent="0.2">
      <c r="A72" s="127">
        <v>43</v>
      </c>
      <c r="B72" s="128" t="s">
        <v>44</v>
      </c>
      <c r="C72" s="142" t="s">
        <v>222</v>
      </c>
      <c r="D72" s="83"/>
      <c r="E72" s="83">
        <v>11004</v>
      </c>
      <c r="F72" s="83"/>
      <c r="G72" s="83">
        <v>5502</v>
      </c>
      <c r="H72" s="130">
        <f t="shared" si="0"/>
        <v>16506</v>
      </c>
    </row>
    <row r="73" spans="1:8" x14ac:dyDescent="0.2">
      <c r="A73" s="127">
        <v>44</v>
      </c>
      <c r="B73" s="128" t="s">
        <v>45</v>
      </c>
      <c r="C73" s="142" t="s">
        <v>223</v>
      </c>
      <c r="D73" s="83"/>
      <c r="E73" s="83">
        <v>6377</v>
      </c>
      <c r="F73" s="83"/>
      <c r="G73" s="83">
        <v>3188</v>
      </c>
      <c r="H73" s="130">
        <f t="shared" si="0"/>
        <v>9565</v>
      </c>
    </row>
    <row r="74" spans="1:8" x14ac:dyDescent="0.2">
      <c r="A74" s="127">
        <v>45</v>
      </c>
      <c r="B74" s="128" t="s">
        <v>46</v>
      </c>
      <c r="C74" s="142" t="s">
        <v>224</v>
      </c>
      <c r="D74" s="83"/>
      <c r="E74" s="83">
        <v>8307</v>
      </c>
      <c r="F74" s="83"/>
      <c r="G74" s="83">
        <v>4153</v>
      </c>
      <c r="H74" s="130">
        <f t="shared" si="0"/>
        <v>12460</v>
      </c>
    </row>
    <row r="75" spans="1:8" x14ac:dyDescent="0.2">
      <c r="A75" s="127">
        <v>46</v>
      </c>
      <c r="B75" s="128" t="s">
        <v>47</v>
      </c>
      <c r="C75" s="142" t="s">
        <v>225</v>
      </c>
      <c r="D75" s="83"/>
      <c r="E75" s="83">
        <v>316</v>
      </c>
      <c r="F75" s="83"/>
      <c r="G75" s="83">
        <v>158</v>
      </c>
      <c r="H75" s="130">
        <f t="shared" si="0"/>
        <v>474</v>
      </c>
    </row>
    <row r="76" spans="1:8" x14ac:dyDescent="0.2">
      <c r="A76" s="127">
        <v>47</v>
      </c>
      <c r="B76" s="128" t="s">
        <v>48</v>
      </c>
      <c r="C76" s="142" t="s">
        <v>226</v>
      </c>
      <c r="D76" s="83"/>
      <c r="E76" s="83">
        <v>4850</v>
      </c>
      <c r="F76" s="83"/>
      <c r="G76" s="83">
        <v>2425</v>
      </c>
      <c r="H76" s="130">
        <f t="shared" si="0"/>
        <v>7275</v>
      </c>
    </row>
    <row r="77" spans="1:8" x14ac:dyDescent="0.2">
      <c r="A77" s="132">
        <v>48</v>
      </c>
      <c r="B77" s="131" t="s">
        <v>49</v>
      </c>
      <c r="C77" s="42" t="s">
        <v>227</v>
      </c>
      <c r="D77" s="83"/>
      <c r="E77" s="83">
        <v>316</v>
      </c>
      <c r="F77" s="83"/>
      <c r="G77" s="83">
        <v>158</v>
      </c>
      <c r="H77" s="130">
        <f t="shared" si="0"/>
        <v>474</v>
      </c>
    </row>
    <row r="78" spans="1:8" x14ac:dyDescent="0.2">
      <c r="A78" s="132">
        <v>49</v>
      </c>
      <c r="B78" s="131" t="s">
        <v>50</v>
      </c>
      <c r="C78" s="42" t="s">
        <v>228</v>
      </c>
      <c r="D78" s="83"/>
      <c r="E78" s="83">
        <v>7779</v>
      </c>
      <c r="F78" s="83"/>
      <c r="G78" s="83">
        <v>3889</v>
      </c>
      <c r="H78" s="130">
        <f t="shared" si="0"/>
        <v>11668</v>
      </c>
    </row>
    <row r="79" spans="1:8" x14ac:dyDescent="0.2">
      <c r="A79" s="132">
        <v>50</v>
      </c>
      <c r="B79" s="131" t="s">
        <v>51</v>
      </c>
      <c r="C79" s="42" t="s">
        <v>229</v>
      </c>
      <c r="D79" s="83"/>
      <c r="E79" s="83">
        <v>1734</v>
      </c>
      <c r="F79" s="83"/>
      <c r="G79" s="83">
        <v>867</v>
      </c>
      <c r="H79" s="130">
        <f t="shared" si="0"/>
        <v>2601</v>
      </c>
    </row>
    <row r="80" spans="1:8" x14ac:dyDescent="0.2">
      <c r="A80" s="132">
        <v>51</v>
      </c>
      <c r="B80" s="131" t="s">
        <v>52</v>
      </c>
      <c r="C80" s="42" t="s">
        <v>230</v>
      </c>
      <c r="D80" s="83"/>
      <c r="E80" s="83">
        <v>14885</v>
      </c>
      <c r="F80" s="83"/>
      <c r="G80" s="83">
        <v>7443</v>
      </c>
      <c r="H80" s="130">
        <f t="shared" si="0"/>
        <v>22328</v>
      </c>
    </row>
    <row r="81" spans="1:8" x14ac:dyDescent="0.2">
      <c r="A81" s="132">
        <v>52</v>
      </c>
      <c r="B81" s="131" t="s">
        <v>53</v>
      </c>
      <c r="C81" s="42" t="s">
        <v>231</v>
      </c>
      <c r="D81" s="83"/>
      <c r="E81" s="83">
        <v>191</v>
      </c>
      <c r="F81" s="83"/>
      <c r="G81" s="83">
        <v>96</v>
      </c>
      <c r="H81" s="130">
        <f t="shared" si="0"/>
        <v>287</v>
      </c>
    </row>
    <row r="82" spans="1:8" x14ac:dyDescent="0.2">
      <c r="A82" s="132">
        <v>53</v>
      </c>
      <c r="B82" s="131" t="s">
        <v>54</v>
      </c>
      <c r="C82" s="42" t="s">
        <v>232</v>
      </c>
      <c r="D82" s="83"/>
      <c r="E82" s="83">
        <v>2422</v>
      </c>
      <c r="F82" s="83"/>
      <c r="G82" s="83">
        <v>1211</v>
      </c>
      <c r="H82" s="130">
        <f t="shared" si="0"/>
        <v>3633</v>
      </c>
    </row>
    <row r="83" spans="1:8" x14ac:dyDescent="0.2">
      <c r="A83" s="132">
        <v>54</v>
      </c>
      <c r="B83" s="131" t="s">
        <v>55</v>
      </c>
      <c r="C83" s="42" t="s">
        <v>233</v>
      </c>
      <c r="D83" s="83"/>
      <c r="E83" s="83">
        <v>5202</v>
      </c>
      <c r="F83" s="83"/>
      <c r="G83" s="83">
        <v>2601</v>
      </c>
      <c r="H83" s="130">
        <f t="shared" si="0"/>
        <v>7803</v>
      </c>
    </row>
    <row r="84" spans="1:8" x14ac:dyDescent="0.2">
      <c r="A84" s="132">
        <v>55</v>
      </c>
      <c r="B84" s="131" t="s">
        <v>56</v>
      </c>
      <c r="C84" s="42" t="s">
        <v>234</v>
      </c>
      <c r="D84" s="83"/>
      <c r="E84" s="83">
        <v>8345</v>
      </c>
      <c r="F84" s="83"/>
      <c r="G84" s="83">
        <v>4173</v>
      </c>
      <c r="H84" s="130">
        <f t="shared" si="0"/>
        <v>12518</v>
      </c>
    </row>
    <row r="85" spans="1:8" x14ac:dyDescent="0.2">
      <c r="A85" s="132">
        <v>56</v>
      </c>
      <c r="B85" s="131" t="s">
        <v>57</v>
      </c>
      <c r="C85" s="42" t="s">
        <v>235</v>
      </c>
      <c r="D85" s="83"/>
      <c r="E85" s="83">
        <v>2142</v>
      </c>
      <c r="F85" s="83"/>
      <c r="G85" s="83">
        <v>1071</v>
      </c>
      <c r="H85" s="130">
        <f t="shared" si="0"/>
        <v>3213</v>
      </c>
    </row>
    <row r="86" spans="1:8" x14ac:dyDescent="0.2">
      <c r="A86" s="132">
        <v>57</v>
      </c>
      <c r="B86" s="131" t="s">
        <v>58</v>
      </c>
      <c r="C86" s="42" t="s">
        <v>236</v>
      </c>
      <c r="D86" s="83"/>
      <c r="E86" s="83">
        <v>5956</v>
      </c>
      <c r="F86" s="83"/>
      <c r="G86" s="83">
        <v>2978</v>
      </c>
      <c r="H86" s="130">
        <f t="shared" si="0"/>
        <v>8934</v>
      </c>
    </row>
    <row r="87" spans="1:8" x14ac:dyDescent="0.2">
      <c r="A87" s="132">
        <v>58</v>
      </c>
      <c r="B87" s="131" t="s">
        <v>59</v>
      </c>
      <c r="C87" s="42" t="s">
        <v>237</v>
      </c>
      <c r="D87" s="83"/>
      <c r="E87" s="83">
        <v>3022</v>
      </c>
      <c r="F87" s="83"/>
      <c r="G87" s="83">
        <v>1511</v>
      </c>
      <c r="H87" s="130">
        <f t="shared" si="0"/>
        <v>4533</v>
      </c>
    </row>
    <row r="88" spans="1:8" x14ac:dyDescent="0.2">
      <c r="A88" s="132">
        <v>59</v>
      </c>
      <c r="B88" s="131" t="s">
        <v>60</v>
      </c>
      <c r="C88" s="42" t="s">
        <v>238</v>
      </c>
      <c r="D88" s="83"/>
      <c r="E88" s="83">
        <v>7986</v>
      </c>
      <c r="F88" s="83"/>
      <c r="G88" s="83">
        <v>3993</v>
      </c>
      <c r="H88" s="130">
        <f t="shared" si="0"/>
        <v>11979</v>
      </c>
    </row>
    <row r="89" spans="1:8" x14ac:dyDescent="0.2">
      <c r="A89" s="132">
        <v>60</v>
      </c>
      <c r="B89" s="131" t="s">
        <v>61</v>
      </c>
      <c r="C89" s="42" t="s">
        <v>239</v>
      </c>
      <c r="D89" s="83"/>
      <c r="E89" s="83">
        <v>57113</v>
      </c>
      <c r="F89" s="83"/>
      <c r="G89" s="83">
        <v>28557</v>
      </c>
      <c r="H89" s="130">
        <f t="shared" si="0"/>
        <v>85670</v>
      </c>
    </row>
    <row r="90" spans="1:8" x14ac:dyDescent="0.2">
      <c r="A90" s="132">
        <v>61</v>
      </c>
      <c r="B90" s="131" t="s">
        <v>62</v>
      </c>
      <c r="C90" s="42" t="s">
        <v>240</v>
      </c>
      <c r="D90" s="83"/>
      <c r="E90" s="83">
        <v>5643</v>
      </c>
      <c r="F90" s="83"/>
      <c r="G90" s="83">
        <v>2821</v>
      </c>
      <c r="H90" s="130">
        <f t="shared" si="0"/>
        <v>8464</v>
      </c>
    </row>
    <row r="91" spans="1:8" x14ac:dyDescent="0.2">
      <c r="A91" s="132">
        <v>62</v>
      </c>
      <c r="B91" s="131" t="s">
        <v>63</v>
      </c>
      <c r="C91" s="42" t="s">
        <v>241</v>
      </c>
      <c r="D91" s="83"/>
      <c r="E91" s="83">
        <v>2579</v>
      </c>
      <c r="F91" s="83"/>
      <c r="G91" s="83">
        <v>1290</v>
      </c>
      <c r="H91" s="130">
        <f t="shared" si="0"/>
        <v>3869</v>
      </c>
    </row>
    <row r="92" spans="1:8" x14ac:dyDescent="0.2">
      <c r="A92" s="132">
        <v>63</v>
      </c>
      <c r="B92" s="131" t="s">
        <v>64</v>
      </c>
      <c r="C92" s="42" t="s">
        <v>242</v>
      </c>
      <c r="D92" s="83"/>
      <c r="E92" s="83">
        <v>2455</v>
      </c>
      <c r="F92" s="83"/>
      <c r="G92" s="83">
        <v>1228</v>
      </c>
      <c r="H92" s="130">
        <f t="shared" si="0"/>
        <v>3683</v>
      </c>
    </row>
    <row r="93" spans="1:8" x14ac:dyDescent="0.2">
      <c r="A93" s="132">
        <v>64</v>
      </c>
      <c r="B93" s="131" t="s">
        <v>65</v>
      </c>
      <c r="C93" s="42" t="s">
        <v>243</v>
      </c>
      <c r="D93" s="83"/>
      <c r="E93" s="83">
        <v>5359</v>
      </c>
      <c r="F93" s="83"/>
      <c r="G93" s="83">
        <v>2680</v>
      </c>
      <c r="H93" s="130">
        <f t="shared" si="0"/>
        <v>8039</v>
      </c>
    </row>
    <row r="94" spans="1:8" x14ac:dyDescent="0.2">
      <c r="A94" s="132">
        <v>65</v>
      </c>
      <c r="B94" s="131" t="s">
        <v>66</v>
      </c>
      <c r="C94" s="42" t="s">
        <v>244</v>
      </c>
      <c r="D94" s="83"/>
      <c r="E94" s="83">
        <v>26460</v>
      </c>
      <c r="F94" s="83"/>
      <c r="G94" s="83">
        <v>13230</v>
      </c>
      <c r="H94" s="130">
        <f t="shared" si="0"/>
        <v>39690</v>
      </c>
    </row>
    <row r="95" spans="1:8" x14ac:dyDescent="0.2">
      <c r="A95" s="132">
        <v>66</v>
      </c>
      <c r="B95" s="131" t="s">
        <v>67</v>
      </c>
      <c r="C95" s="42" t="s">
        <v>245</v>
      </c>
      <c r="D95" s="83"/>
      <c r="E95" s="83">
        <v>1178</v>
      </c>
      <c r="F95" s="83"/>
      <c r="G95" s="83">
        <v>589</v>
      </c>
      <c r="H95" s="130">
        <f t="shared" ref="H95:H129" si="1">SUM(D95:G95)</f>
        <v>1767</v>
      </c>
    </row>
    <row r="96" spans="1:8" x14ac:dyDescent="0.2">
      <c r="A96" s="132">
        <v>67</v>
      </c>
      <c r="B96" s="131" t="s">
        <v>68</v>
      </c>
      <c r="C96" s="42" t="s">
        <v>246</v>
      </c>
      <c r="D96" s="83"/>
      <c r="E96" s="83">
        <v>19247</v>
      </c>
      <c r="F96" s="83"/>
      <c r="G96" s="83">
        <v>9624</v>
      </c>
      <c r="H96" s="130">
        <f t="shared" si="1"/>
        <v>28871</v>
      </c>
    </row>
    <row r="97" spans="1:8" x14ac:dyDescent="0.2">
      <c r="A97" s="132">
        <v>68</v>
      </c>
      <c r="B97" s="131" t="s">
        <v>69</v>
      </c>
      <c r="C97" s="42" t="s">
        <v>247</v>
      </c>
      <c r="D97" s="83"/>
      <c r="E97" s="83">
        <v>6113</v>
      </c>
      <c r="F97" s="83"/>
      <c r="G97" s="83">
        <v>3057</v>
      </c>
      <c r="H97" s="130">
        <f t="shared" si="1"/>
        <v>9170</v>
      </c>
    </row>
    <row r="98" spans="1:8" x14ac:dyDescent="0.2">
      <c r="A98" s="132">
        <v>69</v>
      </c>
      <c r="B98" s="131" t="s">
        <v>70</v>
      </c>
      <c r="C98" s="42" t="s">
        <v>248</v>
      </c>
      <c r="D98" s="83"/>
      <c r="E98" s="83">
        <v>897</v>
      </c>
      <c r="F98" s="83"/>
      <c r="G98" s="83">
        <v>449</v>
      </c>
      <c r="H98" s="130">
        <f t="shared" si="1"/>
        <v>1346</v>
      </c>
    </row>
    <row r="99" spans="1:8" x14ac:dyDescent="0.2">
      <c r="A99" s="132">
        <v>70</v>
      </c>
      <c r="B99" s="131" t="s">
        <v>71</v>
      </c>
      <c r="C99" s="42" t="s">
        <v>249</v>
      </c>
      <c r="D99" s="83"/>
      <c r="E99" s="83">
        <v>1599</v>
      </c>
      <c r="F99" s="83"/>
      <c r="G99" s="83">
        <v>800</v>
      </c>
      <c r="H99" s="130">
        <f t="shared" si="1"/>
        <v>2399</v>
      </c>
    </row>
    <row r="100" spans="1:8" x14ac:dyDescent="0.2">
      <c r="A100" s="132">
        <v>71</v>
      </c>
      <c r="B100" s="131" t="s">
        <v>72</v>
      </c>
      <c r="C100" s="42" t="s">
        <v>250</v>
      </c>
      <c r="D100" s="83"/>
      <c r="E100" s="83">
        <v>5832</v>
      </c>
      <c r="F100" s="83"/>
      <c r="G100" s="83">
        <v>2916</v>
      </c>
      <c r="H100" s="130">
        <f t="shared" si="1"/>
        <v>8748</v>
      </c>
    </row>
    <row r="101" spans="1:8" x14ac:dyDescent="0.2">
      <c r="A101" s="132">
        <v>72</v>
      </c>
      <c r="B101" s="131" t="s">
        <v>73</v>
      </c>
      <c r="C101" s="42" t="s">
        <v>251</v>
      </c>
      <c r="D101" s="83"/>
      <c r="E101" s="83">
        <v>338</v>
      </c>
      <c r="F101" s="83"/>
      <c r="G101" s="83">
        <v>166</v>
      </c>
      <c r="H101" s="130">
        <f t="shared" si="1"/>
        <v>504</v>
      </c>
    </row>
    <row r="102" spans="1:8" x14ac:dyDescent="0.2">
      <c r="A102" s="132">
        <v>73</v>
      </c>
      <c r="B102" s="131" t="s">
        <v>74</v>
      </c>
      <c r="C102" s="42" t="s">
        <v>252</v>
      </c>
      <c r="D102" s="83"/>
      <c r="E102" s="83">
        <v>5884</v>
      </c>
      <c r="F102" s="83"/>
      <c r="G102" s="83">
        <v>2942</v>
      </c>
      <c r="H102" s="130">
        <f t="shared" si="1"/>
        <v>8826</v>
      </c>
    </row>
    <row r="103" spans="1:8" x14ac:dyDescent="0.2">
      <c r="A103" s="132">
        <v>74</v>
      </c>
      <c r="B103" s="131" t="s">
        <v>75</v>
      </c>
      <c r="C103" s="42" t="s">
        <v>253</v>
      </c>
      <c r="D103" s="83"/>
      <c r="E103" s="83">
        <v>16707</v>
      </c>
      <c r="F103" s="83"/>
      <c r="G103" s="83">
        <v>8354</v>
      </c>
      <c r="H103" s="130">
        <f t="shared" si="1"/>
        <v>25061</v>
      </c>
    </row>
    <row r="104" spans="1:8" x14ac:dyDescent="0.2">
      <c r="A104" s="132">
        <v>75</v>
      </c>
      <c r="B104" s="131" t="s">
        <v>76</v>
      </c>
      <c r="C104" s="42" t="s">
        <v>254</v>
      </c>
      <c r="D104" s="83"/>
      <c r="E104" s="83">
        <v>4657</v>
      </c>
      <c r="F104" s="83"/>
      <c r="G104" s="83">
        <v>2329</v>
      </c>
      <c r="H104" s="130">
        <f t="shared" si="1"/>
        <v>6986</v>
      </c>
    </row>
    <row r="105" spans="1:8" x14ac:dyDescent="0.2">
      <c r="A105" s="132">
        <v>76</v>
      </c>
      <c r="B105" s="131" t="s">
        <v>77</v>
      </c>
      <c r="C105" s="42" t="s">
        <v>255</v>
      </c>
      <c r="D105" s="83"/>
      <c r="E105" s="83">
        <v>10847</v>
      </c>
      <c r="F105" s="83"/>
      <c r="G105" s="83">
        <v>5424</v>
      </c>
      <c r="H105" s="130">
        <f t="shared" si="1"/>
        <v>16271</v>
      </c>
    </row>
    <row r="106" spans="1:8" x14ac:dyDescent="0.2">
      <c r="A106" s="132">
        <v>77</v>
      </c>
      <c r="B106" s="131" t="s">
        <v>78</v>
      </c>
      <c r="C106" s="42" t="s">
        <v>256</v>
      </c>
      <c r="D106" s="83"/>
      <c r="E106" s="83">
        <v>1720</v>
      </c>
      <c r="F106" s="83"/>
      <c r="G106" s="83">
        <v>860</v>
      </c>
      <c r="H106" s="130">
        <f t="shared" si="1"/>
        <v>2580</v>
      </c>
    </row>
    <row r="107" spans="1:8" x14ac:dyDescent="0.2">
      <c r="A107" s="132">
        <v>78</v>
      </c>
      <c r="B107" s="131" t="s">
        <v>79</v>
      </c>
      <c r="C107" s="42" t="s">
        <v>257</v>
      </c>
      <c r="D107" s="83"/>
      <c r="E107" s="83">
        <v>15702</v>
      </c>
      <c r="F107" s="83"/>
      <c r="G107" s="83">
        <v>7851</v>
      </c>
      <c r="H107" s="130">
        <f t="shared" si="1"/>
        <v>23553</v>
      </c>
    </row>
    <row r="108" spans="1:8" x14ac:dyDescent="0.2">
      <c r="A108" s="132">
        <v>79</v>
      </c>
      <c r="B108" s="131" t="s">
        <v>80</v>
      </c>
      <c r="C108" s="42" t="s">
        <v>258</v>
      </c>
      <c r="D108" s="83"/>
      <c r="E108" s="83">
        <v>11847</v>
      </c>
      <c r="F108" s="83"/>
      <c r="G108" s="83">
        <v>5924</v>
      </c>
      <c r="H108" s="130">
        <f t="shared" si="1"/>
        <v>17771</v>
      </c>
    </row>
    <row r="109" spans="1:8" x14ac:dyDescent="0.2">
      <c r="A109" s="132">
        <v>80</v>
      </c>
      <c r="B109" s="131" t="s">
        <v>81</v>
      </c>
      <c r="C109" s="42" t="s">
        <v>259</v>
      </c>
      <c r="D109" s="83"/>
      <c r="E109" s="83">
        <v>9661</v>
      </c>
      <c r="F109" s="83"/>
      <c r="G109" s="83">
        <v>4830</v>
      </c>
      <c r="H109" s="130">
        <f t="shared" si="1"/>
        <v>14491</v>
      </c>
    </row>
    <row r="110" spans="1:8" x14ac:dyDescent="0.2">
      <c r="A110" s="132">
        <v>81</v>
      </c>
      <c r="B110" s="131" t="s">
        <v>82</v>
      </c>
      <c r="C110" s="42" t="s">
        <v>260</v>
      </c>
      <c r="D110" s="83"/>
      <c r="E110" s="83">
        <v>8305</v>
      </c>
      <c r="F110" s="83"/>
      <c r="G110" s="83">
        <v>4152</v>
      </c>
      <c r="H110" s="130">
        <f t="shared" si="1"/>
        <v>12457</v>
      </c>
    </row>
    <row r="111" spans="1:8" x14ac:dyDescent="0.2">
      <c r="A111" s="132">
        <v>82</v>
      </c>
      <c r="B111" s="131" t="s">
        <v>83</v>
      </c>
      <c r="C111" s="42" t="s">
        <v>261</v>
      </c>
      <c r="D111" s="83"/>
      <c r="E111" s="83">
        <v>13218</v>
      </c>
      <c r="F111" s="83"/>
      <c r="G111" s="83">
        <v>6609</v>
      </c>
      <c r="H111" s="130">
        <f t="shared" si="1"/>
        <v>19827</v>
      </c>
    </row>
    <row r="112" spans="1:8" x14ac:dyDescent="0.2">
      <c r="A112" s="132">
        <v>83</v>
      </c>
      <c r="B112" s="131" t="s">
        <v>84</v>
      </c>
      <c r="C112" s="42" t="s">
        <v>262</v>
      </c>
      <c r="D112" s="83"/>
      <c r="E112" s="83">
        <v>4621</v>
      </c>
      <c r="F112" s="83"/>
      <c r="G112" s="83">
        <v>2310</v>
      </c>
      <c r="H112" s="130">
        <f t="shared" si="1"/>
        <v>6931</v>
      </c>
    </row>
    <row r="113" spans="1:8" x14ac:dyDescent="0.2">
      <c r="A113" s="132">
        <v>84</v>
      </c>
      <c r="B113" s="131" t="s">
        <v>85</v>
      </c>
      <c r="C113" s="42" t="s">
        <v>263</v>
      </c>
      <c r="D113" s="83"/>
      <c r="E113" s="83">
        <v>4043</v>
      </c>
      <c r="F113" s="83"/>
      <c r="G113" s="83">
        <v>2021</v>
      </c>
      <c r="H113" s="130">
        <f t="shared" si="1"/>
        <v>6064</v>
      </c>
    </row>
    <row r="114" spans="1:8" x14ac:dyDescent="0.2">
      <c r="A114" s="132">
        <v>85</v>
      </c>
      <c r="B114" s="131" t="s">
        <v>86</v>
      </c>
      <c r="C114" s="42" t="s">
        <v>264</v>
      </c>
      <c r="D114" s="83"/>
      <c r="E114" s="83">
        <v>7742</v>
      </c>
      <c r="F114" s="83"/>
      <c r="G114" s="83">
        <v>3871</v>
      </c>
      <c r="H114" s="130">
        <f t="shared" si="1"/>
        <v>11613</v>
      </c>
    </row>
    <row r="115" spans="1:8" x14ac:dyDescent="0.2">
      <c r="A115" s="132">
        <v>86</v>
      </c>
      <c r="B115" s="131" t="s">
        <v>87</v>
      </c>
      <c r="C115" s="42" t="s">
        <v>265</v>
      </c>
      <c r="D115" s="83"/>
      <c r="E115" s="83">
        <v>4038</v>
      </c>
      <c r="F115" s="83"/>
      <c r="G115" s="83">
        <v>2019</v>
      </c>
      <c r="H115" s="130">
        <f t="shared" si="1"/>
        <v>6057</v>
      </c>
    </row>
    <row r="116" spans="1:8" x14ac:dyDescent="0.2">
      <c r="A116" s="132">
        <v>87</v>
      </c>
      <c r="B116" s="131" t="s">
        <v>88</v>
      </c>
      <c r="C116" s="42" t="s">
        <v>266</v>
      </c>
      <c r="D116" s="83"/>
      <c r="E116" s="83">
        <v>4696</v>
      </c>
      <c r="F116" s="83"/>
      <c r="G116" s="83">
        <v>2348</v>
      </c>
      <c r="H116" s="130">
        <f t="shared" si="1"/>
        <v>7044</v>
      </c>
    </row>
    <row r="117" spans="1:8" x14ac:dyDescent="0.2">
      <c r="A117" s="132">
        <v>88</v>
      </c>
      <c r="B117" s="131" t="s">
        <v>89</v>
      </c>
      <c r="C117" s="42" t="s">
        <v>267</v>
      </c>
      <c r="D117" s="83"/>
      <c r="E117" s="83">
        <v>4935</v>
      </c>
      <c r="F117" s="83"/>
      <c r="G117" s="83">
        <v>2468</v>
      </c>
      <c r="H117" s="130">
        <f t="shared" si="1"/>
        <v>7403</v>
      </c>
    </row>
    <row r="118" spans="1:8" x14ac:dyDescent="0.2">
      <c r="A118" s="132">
        <v>89</v>
      </c>
      <c r="B118" s="131" t="s">
        <v>90</v>
      </c>
      <c r="C118" s="42" t="s">
        <v>268</v>
      </c>
      <c r="D118" s="83"/>
      <c r="E118" s="83">
        <v>297</v>
      </c>
      <c r="F118" s="83"/>
      <c r="G118" s="83">
        <v>149</v>
      </c>
      <c r="H118" s="130">
        <f t="shared" si="1"/>
        <v>446</v>
      </c>
    </row>
    <row r="119" spans="1:8" x14ac:dyDescent="0.2">
      <c r="A119" s="132">
        <v>90</v>
      </c>
      <c r="B119" s="131" t="s">
        <v>91</v>
      </c>
      <c r="C119" s="42" t="s">
        <v>269</v>
      </c>
      <c r="D119" s="83"/>
      <c r="E119" s="83">
        <v>7588</v>
      </c>
      <c r="F119" s="83"/>
      <c r="G119" s="83">
        <v>3794</v>
      </c>
      <c r="H119" s="130">
        <f t="shared" si="1"/>
        <v>11382</v>
      </c>
    </row>
    <row r="120" spans="1:8" x14ac:dyDescent="0.2">
      <c r="A120" s="132">
        <v>91</v>
      </c>
      <c r="B120" s="131" t="s">
        <v>92</v>
      </c>
      <c r="C120" s="42" t="s">
        <v>270</v>
      </c>
      <c r="D120" s="83"/>
      <c r="E120" s="83">
        <v>4854</v>
      </c>
      <c r="F120" s="83"/>
      <c r="G120" s="83">
        <v>2427</v>
      </c>
      <c r="H120" s="130">
        <f t="shared" si="1"/>
        <v>7281</v>
      </c>
    </row>
    <row r="121" spans="1:8" x14ac:dyDescent="0.2">
      <c r="A121" s="132">
        <v>92</v>
      </c>
      <c r="B121" s="131" t="s">
        <v>93</v>
      </c>
      <c r="C121" s="42" t="s">
        <v>271</v>
      </c>
      <c r="D121" s="83"/>
      <c r="E121" s="83">
        <v>51628</v>
      </c>
      <c r="F121" s="83"/>
      <c r="G121" s="83">
        <v>25814</v>
      </c>
      <c r="H121" s="130">
        <f t="shared" si="1"/>
        <v>77442</v>
      </c>
    </row>
    <row r="122" spans="1:8" x14ac:dyDescent="0.2">
      <c r="A122" s="132">
        <v>93</v>
      </c>
      <c r="B122" s="131" t="s">
        <v>94</v>
      </c>
      <c r="C122" s="42" t="s">
        <v>272</v>
      </c>
      <c r="D122" s="83"/>
      <c r="E122" s="83">
        <v>578</v>
      </c>
      <c r="F122" s="83"/>
      <c r="G122" s="83">
        <v>289</v>
      </c>
      <c r="H122" s="130">
        <f t="shared" si="1"/>
        <v>867</v>
      </c>
    </row>
    <row r="123" spans="1:8" x14ac:dyDescent="0.2">
      <c r="A123" s="132">
        <v>94</v>
      </c>
      <c r="B123" s="131" t="s">
        <v>95</v>
      </c>
      <c r="C123" s="42" t="s">
        <v>273</v>
      </c>
      <c r="D123" s="83"/>
      <c r="E123" s="83">
        <v>897</v>
      </c>
      <c r="F123" s="83"/>
      <c r="G123" s="83">
        <v>449</v>
      </c>
      <c r="H123" s="130">
        <f t="shared" si="1"/>
        <v>1346</v>
      </c>
    </row>
    <row r="124" spans="1:8" x14ac:dyDescent="0.2">
      <c r="A124" s="132">
        <v>95</v>
      </c>
      <c r="B124" s="131" t="s">
        <v>96</v>
      </c>
      <c r="C124" s="42" t="s">
        <v>274</v>
      </c>
      <c r="D124" s="83"/>
      <c r="E124" s="83">
        <v>5717</v>
      </c>
      <c r="F124" s="83"/>
      <c r="G124" s="83">
        <v>2858</v>
      </c>
      <c r="H124" s="130">
        <f t="shared" si="1"/>
        <v>8575</v>
      </c>
    </row>
    <row r="125" spans="1:8" x14ac:dyDescent="0.2">
      <c r="A125" s="132">
        <v>96</v>
      </c>
      <c r="B125" s="131" t="s">
        <v>97</v>
      </c>
      <c r="C125" s="42" t="s">
        <v>275</v>
      </c>
      <c r="D125" s="83"/>
      <c r="E125" s="83">
        <v>7685</v>
      </c>
      <c r="F125" s="83"/>
      <c r="G125" s="83">
        <v>3843</v>
      </c>
      <c r="H125" s="130">
        <f t="shared" si="1"/>
        <v>11528</v>
      </c>
    </row>
    <row r="126" spans="1:8" x14ac:dyDescent="0.2">
      <c r="A126" s="132">
        <v>97</v>
      </c>
      <c r="B126" s="131" t="s">
        <v>98</v>
      </c>
      <c r="C126" s="42" t="s">
        <v>276</v>
      </c>
      <c r="D126" s="83"/>
      <c r="E126" s="83">
        <v>13898</v>
      </c>
      <c r="F126" s="83"/>
      <c r="G126" s="83">
        <v>6949</v>
      </c>
      <c r="H126" s="130">
        <f t="shared" si="1"/>
        <v>20847</v>
      </c>
    </row>
    <row r="127" spans="1:8" x14ac:dyDescent="0.2">
      <c r="A127" s="132">
        <v>98</v>
      </c>
      <c r="B127" s="131" t="s">
        <v>99</v>
      </c>
      <c r="C127" s="42" t="s">
        <v>277</v>
      </c>
      <c r="D127" s="83"/>
      <c r="E127" s="83">
        <v>6506</v>
      </c>
      <c r="F127" s="83"/>
      <c r="G127" s="83">
        <v>3253</v>
      </c>
      <c r="H127" s="130">
        <f t="shared" si="1"/>
        <v>9759</v>
      </c>
    </row>
    <row r="128" spans="1:8" x14ac:dyDescent="0.2">
      <c r="A128" s="132">
        <v>99</v>
      </c>
      <c r="B128" s="131" t="s">
        <v>100</v>
      </c>
      <c r="C128" s="42" t="s">
        <v>278</v>
      </c>
      <c r="D128" s="83"/>
      <c r="E128" s="83">
        <v>4462</v>
      </c>
      <c r="F128" s="83"/>
      <c r="G128" s="83">
        <v>2231</v>
      </c>
      <c r="H128" s="130">
        <f t="shared" si="1"/>
        <v>6693</v>
      </c>
    </row>
    <row r="129" spans="1:8" x14ac:dyDescent="0.2">
      <c r="A129" s="132">
        <v>100</v>
      </c>
      <c r="B129" s="131" t="s">
        <v>101</v>
      </c>
      <c r="C129" s="42" t="s">
        <v>279</v>
      </c>
      <c r="D129" s="83"/>
      <c r="E129" s="83">
        <v>4272</v>
      </c>
      <c r="F129" s="83"/>
      <c r="G129" s="83">
        <v>2136</v>
      </c>
      <c r="H129" s="130">
        <f t="shared" si="1"/>
        <v>6408</v>
      </c>
    </row>
    <row r="130" spans="1:8" ht="12" thickBot="1" x14ac:dyDescent="0.25">
      <c r="A130" s="133"/>
      <c r="B130" s="134" t="s">
        <v>0</v>
      </c>
      <c r="C130" s="21"/>
      <c r="D130" s="135">
        <f>SUM(D30:D129)</f>
        <v>0</v>
      </c>
      <c r="E130" s="135">
        <f>SUM(E30:E129)</f>
        <v>808292</v>
      </c>
      <c r="F130" s="135">
        <f>SUM(F30:F129)</f>
        <v>0</v>
      </c>
      <c r="G130" s="135">
        <f>SUM(G30:G129)</f>
        <v>404145</v>
      </c>
      <c r="H130" s="137">
        <f>SUM(H30:H129)</f>
        <v>1212437</v>
      </c>
    </row>
    <row r="131" spans="1:8" ht="12" thickTop="1" x14ac:dyDescent="0.2">
      <c r="C131" s="87"/>
      <c r="D131" s="138"/>
      <c r="E131" s="139"/>
      <c r="F131" s="138"/>
      <c r="G131" s="140"/>
    </row>
    <row r="132" spans="1:8" x14ac:dyDescent="0.2">
      <c r="C132" s="87"/>
      <c r="D132" s="138"/>
      <c r="E132" s="139"/>
      <c r="F132" s="138"/>
      <c r="G132" s="140"/>
    </row>
    <row r="133" spans="1:8" x14ac:dyDescent="0.2">
      <c r="C133" s="87"/>
      <c r="D133" s="138"/>
      <c r="E133" s="139"/>
      <c r="F133" s="138"/>
      <c r="G133" s="140"/>
    </row>
    <row r="134" spans="1:8" ht="15" x14ac:dyDescent="0.25">
      <c r="A134" s="155"/>
      <c r="B134" s="158" t="s">
        <v>328</v>
      </c>
      <c r="C134" s="156"/>
      <c r="D134" s="157"/>
      <c r="E134" s="138"/>
      <c r="F134" s="158" t="s">
        <v>329</v>
      </c>
      <c r="G134" s="160">
        <v>44439</v>
      </c>
    </row>
    <row r="135" spans="1:8" x14ac:dyDescent="0.2">
      <c r="C135" s="87"/>
      <c r="D135" s="138"/>
      <c r="E135" s="138"/>
      <c r="F135" s="138"/>
      <c r="G135" s="140"/>
    </row>
    <row r="136" spans="1:8" x14ac:dyDescent="0.2">
      <c r="C136" s="87"/>
      <c r="D136" s="138"/>
      <c r="E136" s="138"/>
      <c r="F136" s="138"/>
      <c r="G136" s="140"/>
    </row>
    <row r="137" spans="1:8" x14ac:dyDescent="0.2">
      <c r="C137" s="87"/>
      <c r="D137" s="138"/>
      <c r="E137" s="138"/>
      <c r="F137" s="138"/>
      <c r="G137" s="140"/>
    </row>
    <row r="138" spans="1:8" x14ac:dyDescent="0.2">
      <c r="C138" s="87"/>
      <c r="D138" s="138"/>
      <c r="E138" s="138"/>
      <c r="F138" s="138"/>
      <c r="G138" s="140"/>
    </row>
    <row r="139" spans="1:8" x14ac:dyDescent="0.2">
      <c r="C139" s="87"/>
      <c r="D139" s="138"/>
      <c r="E139" s="138"/>
      <c r="F139" s="138"/>
      <c r="G139" s="140"/>
    </row>
  </sheetData>
  <sheetProtection algorithmName="SHA-512" hashValue="jjT7lhtdyDIvdVgp1vUJ/TunH/g6XtoxzCZi2nECJVMuLABiXtz4WRb1oBM2FrRezDeqxcMfKLXCXw109kXKrg==" saltValue="zVBfzxqTXjCP8+U9szb9sw==" spinCount="100000" sheet="1" objects="1" scenarios="1"/>
  <mergeCells count="1">
    <mergeCell ref="A17:H26"/>
  </mergeCells>
  <hyperlinks>
    <hyperlink ref="E15" r:id="rId1" display="https://www.nctreasurer.com/" xr:uid="{00000000-0004-0000-0200-000000000000}"/>
    <hyperlink ref="E16" r:id="rId2" xr:uid="{00000000-0004-0000-0200-000001000000}"/>
  </hyperlinks>
  <printOptions horizontalCentered="1"/>
  <pageMargins left="0.21" right="0.2" top="0.31" bottom="0.27" header="0.3" footer="0.21"/>
  <pageSetup scale="9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39"/>
  <sheetViews>
    <sheetView showGridLines="0" zoomScaleNormal="100" workbookViewId="0"/>
  </sheetViews>
  <sheetFormatPr defaultColWidth="9.140625" defaultRowHeight="11.25" x14ac:dyDescent="0.2"/>
  <cols>
    <col min="1" max="1" width="6.140625" style="1" customWidth="1"/>
    <col min="2" max="2" width="15.5703125" style="1" customWidth="1"/>
    <col min="3" max="3" width="10.7109375" style="1" bestFit="1" customWidth="1"/>
    <col min="4" max="4" width="17.85546875" style="1" customWidth="1"/>
    <col min="5" max="5" width="15.28515625" style="1" customWidth="1"/>
    <col min="6" max="6" width="13.85546875" style="1" customWidth="1"/>
    <col min="7" max="7" width="16.28515625" style="1" customWidth="1"/>
    <col min="8" max="8" width="13.28515625" style="79" customWidth="1"/>
    <col min="9" max="16384" width="9.140625" style="1"/>
  </cols>
  <sheetData>
    <row r="1" spans="2:8" ht="18.75" customHeight="1" x14ac:dyDescent="0.25">
      <c r="C1" s="2"/>
      <c r="D1" s="2"/>
      <c r="E1" s="3" t="s">
        <v>113</v>
      </c>
    </row>
    <row r="2" spans="2:8" ht="18" customHeight="1" x14ac:dyDescent="0.3">
      <c r="C2" s="2"/>
      <c r="D2" s="2"/>
      <c r="E2" s="76" t="s">
        <v>147</v>
      </c>
    </row>
    <row r="3" spans="2:8" ht="12.75" x14ac:dyDescent="0.2">
      <c r="B3" s="5"/>
      <c r="E3" s="73" t="s">
        <v>164</v>
      </c>
      <c r="G3" s="4"/>
      <c r="H3" s="4"/>
    </row>
    <row r="4" spans="2:8" ht="12.75" x14ac:dyDescent="0.2">
      <c r="E4" s="69" t="s">
        <v>165</v>
      </c>
      <c r="G4" s="4"/>
      <c r="H4" s="4"/>
    </row>
    <row r="5" spans="2:8" ht="12.75" customHeight="1" x14ac:dyDescent="0.2">
      <c r="E5" s="199" t="s">
        <v>166</v>
      </c>
      <c r="F5" s="199"/>
      <c r="G5" s="199"/>
      <c r="H5" s="199"/>
    </row>
    <row r="6" spans="2:8" ht="12.75" x14ac:dyDescent="0.2">
      <c r="E6" s="4" t="s">
        <v>167</v>
      </c>
      <c r="G6" s="4"/>
      <c r="H6" s="4"/>
    </row>
    <row r="7" spans="2:8" ht="12.75" x14ac:dyDescent="0.2">
      <c r="E7" s="69" t="s">
        <v>322</v>
      </c>
      <c r="G7" s="69"/>
      <c r="H7" s="4"/>
    </row>
    <row r="8" spans="2:8" ht="12.75" x14ac:dyDescent="0.2">
      <c r="E8" s="69" t="s">
        <v>319</v>
      </c>
      <c r="G8" s="69"/>
      <c r="H8" s="4"/>
    </row>
    <row r="9" spans="2:8" ht="12.75" x14ac:dyDescent="0.2">
      <c r="E9" s="4" t="s">
        <v>282</v>
      </c>
      <c r="G9" s="4"/>
      <c r="H9" s="4"/>
    </row>
    <row r="10" spans="2:8" ht="12.75" x14ac:dyDescent="0.2">
      <c r="E10" s="4" t="s">
        <v>283</v>
      </c>
      <c r="G10" s="4"/>
      <c r="H10" s="4"/>
    </row>
    <row r="11" spans="2:8" s="113" customFormat="1" ht="12.75" x14ac:dyDescent="0.2">
      <c r="C11" s="1"/>
      <c r="E11" s="4" t="s">
        <v>285</v>
      </c>
      <c r="G11" s="121"/>
      <c r="H11" s="121"/>
    </row>
    <row r="12" spans="2:8" ht="12.75" x14ac:dyDescent="0.2">
      <c r="E12" s="4" t="s">
        <v>347</v>
      </c>
      <c r="G12" s="4"/>
      <c r="H12" s="4"/>
    </row>
    <row r="13" spans="2:8" ht="12.75" x14ac:dyDescent="0.2">
      <c r="E13" s="69" t="s">
        <v>344</v>
      </c>
      <c r="G13" s="4"/>
      <c r="H13" s="4"/>
    </row>
    <row r="14" spans="2:8" ht="12.75" x14ac:dyDescent="0.2">
      <c r="E14" s="69" t="s">
        <v>345</v>
      </c>
      <c r="G14" s="4"/>
      <c r="H14" s="4"/>
    </row>
    <row r="15" spans="2:8" ht="12.75" x14ac:dyDescent="0.2">
      <c r="E15" s="145" t="s">
        <v>287</v>
      </c>
      <c r="G15" s="4"/>
      <c r="H15" s="4"/>
    </row>
    <row r="16" spans="2:8" ht="12.75" x14ac:dyDescent="0.2">
      <c r="E16" s="145" t="s">
        <v>288</v>
      </c>
      <c r="G16" s="4"/>
      <c r="H16" s="4"/>
    </row>
    <row r="17" spans="1:8" ht="11.25" customHeight="1" x14ac:dyDescent="0.2">
      <c r="A17" s="203" t="s">
        <v>314</v>
      </c>
      <c r="B17" s="203"/>
      <c r="C17" s="203"/>
      <c r="D17" s="203"/>
      <c r="E17" s="203"/>
      <c r="F17" s="203"/>
      <c r="G17" s="203"/>
      <c r="H17" s="203"/>
    </row>
    <row r="18" spans="1:8" ht="11.25" customHeight="1" x14ac:dyDescent="0.2">
      <c r="A18" s="203"/>
      <c r="B18" s="203"/>
      <c r="C18" s="203"/>
      <c r="D18" s="203"/>
      <c r="E18" s="203"/>
      <c r="F18" s="203"/>
      <c r="G18" s="203"/>
      <c r="H18" s="203"/>
    </row>
    <row r="19" spans="1:8" ht="11.25" customHeight="1" x14ac:dyDescent="0.2">
      <c r="A19" s="203"/>
      <c r="B19" s="203"/>
      <c r="C19" s="203"/>
      <c r="D19" s="203"/>
      <c r="E19" s="203"/>
      <c r="F19" s="203"/>
      <c r="G19" s="203"/>
      <c r="H19" s="203"/>
    </row>
    <row r="20" spans="1:8" ht="11.25" customHeight="1" x14ac:dyDescent="0.2">
      <c r="A20" s="203"/>
      <c r="B20" s="203"/>
      <c r="C20" s="203"/>
      <c r="D20" s="203"/>
      <c r="E20" s="203"/>
      <c r="F20" s="203"/>
      <c r="G20" s="203"/>
      <c r="H20" s="203"/>
    </row>
    <row r="21" spans="1:8" ht="11.25" customHeight="1" x14ac:dyDescent="0.2">
      <c r="A21" s="203"/>
      <c r="B21" s="203"/>
      <c r="C21" s="203"/>
      <c r="D21" s="203"/>
      <c r="E21" s="203"/>
      <c r="F21" s="203"/>
      <c r="G21" s="203"/>
      <c r="H21" s="203"/>
    </row>
    <row r="22" spans="1:8" ht="11.25" customHeight="1" x14ac:dyDescent="0.2">
      <c r="A22" s="203"/>
      <c r="B22" s="203"/>
      <c r="C22" s="203"/>
      <c r="D22" s="203"/>
      <c r="E22" s="203"/>
      <c r="F22" s="203"/>
      <c r="G22" s="203"/>
      <c r="H22" s="203"/>
    </row>
    <row r="23" spans="1:8" ht="11.25" customHeight="1" x14ac:dyDescent="0.2">
      <c r="A23" s="203"/>
      <c r="B23" s="203"/>
      <c r="C23" s="203"/>
      <c r="D23" s="203"/>
      <c r="E23" s="203"/>
      <c r="F23" s="203"/>
      <c r="G23" s="203"/>
      <c r="H23" s="203"/>
    </row>
    <row r="24" spans="1:8" ht="11.25" customHeight="1" x14ac:dyDescent="0.2">
      <c r="A24" s="203"/>
      <c r="B24" s="203"/>
      <c r="C24" s="203"/>
      <c r="D24" s="203"/>
      <c r="E24" s="203"/>
      <c r="F24" s="203"/>
      <c r="G24" s="203"/>
      <c r="H24" s="203"/>
    </row>
    <row r="25" spans="1:8" ht="11.25" customHeight="1" x14ac:dyDescent="0.2">
      <c r="A25" s="203"/>
      <c r="B25" s="203"/>
      <c r="C25" s="203"/>
      <c r="D25" s="203"/>
      <c r="E25" s="203"/>
      <c r="F25" s="203"/>
      <c r="G25" s="203"/>
      <c r="H25" s="203"/>
    </row>
    <row r="26" spans="1:8" ht="11.25" customHeight="1" x14ac:dyDescent="0.2">
      <c r="A26" s="203"/>
      <c r="B26" s="203"/>
      <c r="C26" s="203"/>
      <c r="D26" s="203"/>
      <c r="E26" s="203"/>
      <c r="F26" s="203"/>
      <c r="G26" s="203"/>
      <c r="H26" s="203"/>
    </row>
    <row r="27" spans="1:8" x14ac:dyDescent="0.2">
      <c r="A27" s="141"/>
      <c r="B27" s="141"/>
      <c r="D27" s="141"/>
      <c r="E27" s="141"/>
      <c r="F27" s="141"/>
      <c r="G27" s="141"/>
      <c r="H27" s="141"/>
    </row>
    <row r="28" spans="1:8" x14ac:dyDescent="0.2">
      <c r="C28" s="77" t="s">
        <v>284</v>
      </c>
      <c r="D28" s="148">
        <v>44105</v>
      </c>
      <c r="E28" s="143">
        <v>44197</v>
      </c>
      <c r="F28" s="143">
        <v>44287</v>
      </c>
      <c r="G28" s="143">
        <v>44379</v>
      </c>
      <c r="H28" s="78"/>
    </row>
    <row r="29" spans="1:8" s="13" customFormat="1" ht="33.75" customHeight="1" x14ac:dyDescent="0.2">
      <c r="A29" s="40" t="s">
        <v>115</v>
      </c>
      <c r="B29" s="144" t="s">
        <v>281</v>
      </c>
      <c r="C29" s="77" t="s">
        <v>280</v>
      </c>
      <c r="D29" s="77" t="s">
        <v>143</v>
      </c>
      <c r="E29" s="77" t="s">
        <v>144</v>
      </c>
      <c r="F29" s="77" t="s">
        <v>145</v>
      </c>
      <c r="G29" s="77" t="s">
        <v>146</v>
      </c>
      <c r="H29" s="78" t="s">
        <v>0</v>
      </c>
    </row>
    <row r="30" spans="1:8" x14ac:dyDescent="0.2">
      <c r="A30" s="41" t="s">
        <v>116</v>
      </c>
      <c r="B30" s="14" t="s">
        <v>2</v>
      </c>
      <c r="C30" s="142" t="s">
        <v>180</v>
      </c>
      <c r="D30" s="81">
        <v>632736</v>
      </c>
      <c r="E30" s="81">
        <v>632736</v>
      </c>
      <c r="F30" s="81">
        <v>632736</v>
      </c>
      <c r="G30" s="81">
        <v>632736</v>
      </c>
      <c r="H30" s="80">
        <f>SUM(D30:G30)</f>
        <v>2530944</v>
      </c>
    </row>
    <row r="31" spans="1:8" x14ac:dyDescent="0.2">
      <c r="A31" s="41" t="s">
        <v>117</v>
      </c>
      <c r="B31" s="14" t="s">
        <v>3</v>
      </c>
      <c r="C31" s="142" t="s">
        <v>181</v>
      </c>
      <c r="D31" s="83">
        <v>119388</v>
      </c>
      <c r="E31" s="83">
        <v>119388</v>
      </c>
      <c r="F31" s="83">
        <v>119388</v>
      </c>
      <c r="G31" s="83">
        <v>119388</v>
      </c>
      <c r="H31" s="82">
        <f t="shared" ref="H31:H94" si="0">SUM(D31:G31)</f>
        <v>477552</v>
      </c>
    </row>
    <row r="32" spans="1:8" x14ac:dyDescent="0.2">
      <c r="A32" s="41" t="s">
        <v>118</v>
      </c>
      <c r="B32" s="14" t="s">
        <v>4</v>
      </c>
      <c r="C32" s="142" t="s">
        <v>182</v>
      </c>
      <c r="D32" s="83">
        <v>54507</v>
      </c>
      <c r="E32" s="83">
        <v>54507</v>
      </c>
      <c r="F32" s="83">
        <v>54507</v>
      </c>
      <c r="G32" s="83">
        <v>54507</v>
      </c>
      <c r="H32" s="82">
        <f t="shared" si="0"/>
        <v>218028</v>
      </c>
    </row>
    <row r="33" spans="1:8" x14ac:dyDescent="0.2">
      <c r="A33" s="41" t="s">
        <v>119</v>
      </c>
      <c r="B33" s="14" t="s">
        <v>5</v>
      </c>
      <c r="C33" s="142" t="s">
        <v>183</v>
      </c>
      <c r="D33" s="83">
        <v>206396</v>
      </c>
      <c r="E33" s="83">
        <v>206396</v>
      </c>
      <c r="F33" s="83">
        <v>206396</v>
      </c>
      <c r="G33" s="83">
        <v>206396</v>
      </c>
      <c r="H33" s="82">
        <f t="shared" si="0"/>
        <v>825584</v>
      </c>
    </row>
    <row r="34" spans="1:8" x14ac:dyDescent="0.2">
      <c r="A34" s="41" t="s">
        <v>120</v>
      </c>
      <c r="B34" s="14" t="s">
        <v>6</v>
      </c>
      <c r="C34" s="142" t="s">
        <v>184</v>
      </c>
      <c r="D34" s="83">
        <v>143550</v>
      </c>
      <c r="E34" s="83">
        <v>143550</v>
      </c>
      <c r="F34" s="83">
        <v>143550</v>
      </c>
      <c r="G34" s="83">
        <v>143550</v>
      </c>
      <c r="H34" s="82">
        <f t="shared" si="0"/>
        <v>574200</v>
      </c>
    </row>
    <row r="35" spans="1:8" x14ac:dyDescent="0.2">
      <c r="A35" s="41" t="s">
        <v>121</v>
      </c>
      <c r="B35" s="14" t="s">
        <v>7</v>
      </c>
      <c r="C35" s="142" t="s">
        <v>185</v>
      </c>
      <c r="D35" s="83">
        <v>87783</v>
      </c>
      <c r="E35" s="83">
        <v>87783</v>
      </c>
      <c r="F35" s="83">
        <v>87783</v>
      </c>
      <c r="G35" s="83">
        <v>87783</v>
      </c>
      <c r="H35" s="82">
        <f t="shared" si="0"/>
        <v>351132</v>
      </c>
    </row>
    <row r="36" spans="1:8" x14ac:dyDescent="0.2">
      <c r="A36" s="41" t="s">
        <v>122</v>
      </c>
      <c r="B36" s="14" t="s">
        <v>8</v>
      </c>
      <c r="C36" s="142" t="s">
        <v>186</v>
      </c>
      <c r="D36" s="83">
        <v>489392</v>
      </c>
      <c r="E36" s="83">
        <v>489392</v>
      </c>
      <c r="F36" s="83">
        <v>489392</v>
      </c>
      <c r="G36" s="83">
        <v>489392</v>
      </c>
      <c r="H36" s="82">
        <f t="shared" si="0"/>
        <v>1957568</v>
      </c>
    </row>
    <row r="37" spans="1:8" x14ac:dyDescent="0.2">
      <c r="A37" s="41" t="s">
        <v>123</v>
      </c>
      <c r="B37" s="14" t="s">
        <v>9</v>
      </c>
      <c r="C37" s="142" t="s">
        <v>187</v>
      </c>
      <c r="D37" s="83">
        <v>129964</v>
      </c>
      <c r="E37" s="83">
        <v>129964</v>
      </c>
      <c r="F37" s="83">
        <v>129964</v>
      </c>
      <c r="G37" s="83">
        <v>129964</v>
      </c>
      <c r="H37" s="82">
        <f t="shared" si="0"/>
        <v>519856</v>
      </c>
    </row>
    <row r="38" spans="1:8" x14ac:dyDescent="0.2">
      <c r="A38" s="41" t="s">
        <v>124</v>
      </c>
      <c r="B38" s="20" t="s">
        <v>10</v>
      </c>
      <c r="C38" s="42" t="s">
        <v>188</v>
      </c>
      <c r="D38" s="83">
        <v>211230</v>
      </c>
      <c r="E38" s="83">
        <v>211230</v>
      </c>
      <c r="F38" s="83">
        <v>211230</v>
      </c>
      <c r="G38" s="83">
        <v>211230</v>
      </c>
      <c r="H38" s="82">
        <f t="shared" si="0"/>
        <v>844920</v>
      </c>
    </row>
    <row r="39" spans="1:8" x14ac:dyDescent="0.2">
      <c r="A39" s="41">
        <v>10</v>
      </c>
      <c r="B39" s="14" t="s">
        <v>11</v>
      </c>
      <c r="C39" s="142" t="s">
        <v>189</v>
      </c>
      <c r="D39" s="83">
        <v>365239</v>
      </c>
      <c r="E39" s="83">
        <v>365239</v>
      </c>
      <c r="F39" s="83">
        <v>365239</v>
      </c>
      <c r="G39" s="83">
        <v>365239</v>
      </c>
      <c r="H39" s="82">
        <f t="shared" si="0"/>
        <v>1460956</v>
      </c>
    </row>
    <row r="40" spans="1:8" x14ac:dyDescent="0.2">
      <c r="A40" s="41">
        <v>11</v>
      </c>
      <c r="B40" s="14" t="s">
        <v>12</v>
      </c>
      <c r="C40" s="142" t="s">
        <v>190</v>
      </c>
      <c r="D40" s="83">
        <v>1213296</v>
      </c>
      <c r="E40" s="83">
        <v>1213296</v>
      </c>
      <c r="F40" s="83">
        <v>1213296</v>
      </c>
      <c r="G40" s="83">
        <v>1213296</v>
      </c>
      <c r="H40" s="82">
        <f t="shared" si="0"/>
        <v>4853184</v>
      </c>
    </row>
    <row r="41" spans="1:8" x14ac:dyDescent="0.2">
      <c r="A41" s="41">
        <v>12</v>
      </c>
      <c r="B41" s="14" t="s">
        <v>13</v>
      </c>
      <c r="C41" s="142" t="s">
        <v>191</v>
      </c>
      <c r="D41" s="83">
        <v>409508</v>
      </c>
      <c r="E41" s="83">
        <v>409508</v>
      </c>
      <c r="F41" s="83">
        <v>409508</v>
      </c>
      <c r="G41" s="83">
        <v>409508</v>
      </c>
      <c r="H41" s="82">
        <f t="shared" si="0"/>
        <v>1638032</v>
      </c>
    </row>
    <row r="42" spans="1:8" x14ac:dyDescent="0.2">
      <c r="A42" s="41">
        <v>13</v>
      </c>
      <c r="B42" s="14" t="s">
        <v>14</v>
      </c>
      <c r="C42" s="142" t="s">
        <v>192</v>
      </c>
      <c r="D42" s="83">
        <v>756312</v>
      </c>
      <c r="E42" s="83">
        <v>756312</v>
      </c>
      <c r="F42" s="83">
        <v>756312</v>
      </c>
      <c r="G42" s="83">
        <v>756312</v>
      </c>
      <c r="H42" s="82">
        <f t="shared" si="0"/>
        <v>3025248</v>
      </c>
    </row>
    <row r="43" spans="1:8" x14ac:dyDescent="0.2">
      <c r="A43" s="41">
        <v>14</v>
      </c>
      <c r="B43" s="14" t="s">
        <v>15</v>
      </c>
      <c r="C43" s="142" t="s">
        <v>193</v>
      </c>
      <c r="D43" s="83">
        <v>576751</v>
      </c>
      <c r="E43" s="83">
        <v>576751</v>
      </c>
      <c r="F43" s="83">
        <v>576751</v>
      </c>
      <c r="G43" s="83">
        <v>576751</v>
      </c>
      <c r="H43" s="82">
        <f t="shared" si="0"/>
        <v>2307004</v>
      </c>
    </row>
    <row r="44" spans="1:8" x14ac:dyDescent="0.2">
      <c r="A44" s="41">
        <v>15</v>
      </c>
      <c r="B44" s="14" t="s">
        <v>16</v>
      </c>
      <c r="C44" s="142" t="s">
        <v>194</v>
      </c>
      <c r="D44" s="83">
        <v>34012</v>
      </c>
      <c r="E44" s="83">
        <v>34012</v>
      </c>
      <c r="F44" s="83">
        <v>34012</v>
      </c>
      <c r="G44" s="83">
        <v>34012</v>
      </c>
      <c r="H44" s="82">
        <f t="shared" si="0"/>
        <v>136048</v>
      </c>
    </row>
    <row r="45" spans="1:8" x14ac:dyDescent="0.2">
      <c r="A45" s="41">
        <v>16</v>
      </c>
      <c r="B45" s="14" t="s">
        <v>17</v>
      </c>
      <c r="C45" s="142" t="s">
        <v>195</v>
      </c>
      <c r="D45" s="83">
        <v>306208</v>
      </c>
      <c r="E45" s="83">
        <v>306208</v>
      </c>
      <c r="F45" s="83">
        <v>306208</v>
      </c>
      <c r="G45" s="83">
        <v>306208</v>
      </c>
      <c r="H45" s="82">
        <f t="shared" si="0"/>
        <v>1224832</v>
      </c>
    </row>
    <row r="46" spans="1:8" x14ac:dyDescent="0.2">
      <c r="A46" s="41">
        <v>17</v>
      </c>
      <c r="B46" s="14" t="s">
        <v>18</v>
      </c>
      <c r="C46" s="142" t="s">
        <v>196</v>
      </c>
      <c r="D46" s="83">
        <v>151992</v>
      </c>
      <c r="E46" s="83">
        <v>151992</v>
      </c>
      <c r="F46" s="83">
        <v>151992</v>
      </c>
      <c r="G46" s="83">
        <v>151992</v>
      </c>
      <c r="H46" s="82">
        <f t="shared" si="0"/>
        <v>607968</v>
      </c>
    </row>
    <row r="47" spans="1:8" x14ac:dyDescent="0.2">
      <c r="A47" s="41">
        <v>18</v>
      </c>
      <c r="B47" s="14" t="s">
        <v>19</v>
      </c>
      <c r="C47" s="142" t="s">
        <v>197</v>
      </c>
      <c r="D47" s="83">
        <v>910809</v>
      </c>
      <c r="E47" s="83">
        <v>910809</v>
      </c>
      <c r="F47" s="83">
        <v>910809</v>
      </c>
      <c r="G47" s="83">
        <v>910809</v>
      </c>
      <c r="H47" s="82">
        <f t="shared" si="0"/>
        <v>3643236</v>
      </c>
    </row>
    <row r="48" spans="1:8" x14ac:dyDescent="0.2">
      <c r="A48" s="41">
        <v>19</v>
      </c>
      <c r="B48" s="14" t="s">
        <v>20</v>
      </c>
      <c r="C48" s="142" t="s">
        <v>198</v>
      </c>
      <c r="D48" s="83">
        <v>299326</v>
      </c>
      <c r="E48" s="83">
        <v>299326</v>
      </c>
      <c r="F48" s="83">
        <v>299326</v>
      </c>
      <c r="G48" s="83">
        <v>299326</v>
      </c>
      <c r="H48" s="82">
        <f t="shared" si="0"/>
        <v>1197304</v>
      </c>
    </row>
    <row r="49" spans="1:8" x14ac:dyDescent="0.2">
      <c r="A49" s="41">
        <v>20</v>
      </c>
      <c r="B49" s="14" t="s">
        <v>21</v>
      </c>
      <c r="C49" s="142" t="s">
        <v>199</v>
      </c>
      <c r="D49" s="83">
        <v>164036</v>
      </c>
      <c r="E49" s="83">
        <v>164036</v>
      </c>
      <c r="F49" s="83">
        <v>164036</v>
      </c>
      <c r="G49" s="83">
        <v>164036</v>
      </c>
      <c r="H49" s="82">
        <f t="shared" si="0"/>
        <v>656144</v>
      </c>
    </row>
    <row r="50" spans="1:8" x14ac:dyDescent="0.2">
      <c r="A50" s="41">
        <v>21</v>
      </c>
      <c r="B50" s="14" t="s">
        <v>22</v>
      </c>
      <c r="C50" s="142" t="s">
        <v>200</v>
      </c>
      <c r="D50" s="83">
        <v>95599</v>
      </c>
      <c r="E50" s="83">
        <v>95599</v>
      </c>
      <c r="F50" s="83">
        <v>95599</v>
      </c>
      <c r="G50" s="83">
        <v>95599</v>
      </c>
      <c r="H50" s="82">
        <f t="shared" si="0"/>
        <v>382396</v>
      </c>
    </row>
    <row r="51" spans="1:8" x14ac:dyDescent="0.2">
      <c r="A51" s="41">
        <v>22</v>
      </c>
      <c r="B51" s="14" t="s">
        <v>23</v>
      </c>
      <c r="C51" s="142" t="s">
        <v>201</v>
      </c>
      <c r="D51" s="83">
        <v>72808</v>
      </c>
      <c r="E51" s="83">
        <v>72808</v>
      </c>
      <c r="F51" s="83">
        <v>72808</v>
      </c>
      <c r="G51" s="83">
        <v>72808</v>
      </c>
      <c r="H51" s="82">
        <f t="shared" si="0"/>
        <v>291232</v>
      </c>
    </row>
    <row r="52" spans="1:8" x14ac:dyDescent="0.2">
      <c r="A52" s="41">
        <v>23</v>
      </c>
      <c r="B52" s="14" t="s">
        <v>24</v>
      </c>
      <c r="C52" s="142" t="s">
        <v>202</v>
      </c>
      <c r="D52" s="83">
        <v>658633</v>
      </c>
      <c r="E52" s="83">
        <v>658633</v>
      </c>
      <c r="F52" s="83">
        <v>658633</v>
      </c>
      <c r="G52" s="83">
        <v>658633</v>
      </c>
      <c r="H52" s="82">
        <f t="shared" si="0"/>
        <v>2634532</v>
      </c>
    </row>
    <row r="53" spans="1:8" x14ac:dyDescent="0.2">
      <c r="A53" s="41">
        <v>24</v>
      </c>
      <c r="B53" s="14" t="s">
        <v>25</v>
      </c>
      <c r="C53" s="142" t="s">
        <v>203</v>
      </c>
      <c r="D53" s="83">
        <v>374896</v>
      </c>
      <c r="E53" s="83">
        <v>374896</v>
      </c>
      <c r="F53" s="83">
        <v>374896</v>
      </c>
      <c r="G53" s="83">
        <v>374896</v>
      </c>
      <c r="H53" s="82">
        <f t="shared" si="0"/>
        <v>1499584</v>
      </c>
    </row>
    <row r="54" spans="1:8" x14ac:dyDescent="0.2">
      <c r="A54" s="41">
        <v>25</v>
      </c>
      <c r="B54" s="14" t="s">
        <v>26</v>
      </c>
      <c r="C54" s="142" t="s">
        <v>204</v>
      </c>
      <c r="D54" s="83">
        <v>684932</v>
      </c>
      <c r="E54" s="83">
        <v>684932</v>
      </c>
      <c r="F54" s="83">
        <v>684932</v>
      </c>
      <c r="G54" s="83">
        <v>684932</v>
      </c>
      <c r="H54" s="82">
        <f t="shared" si="0"/>
        <v>2739728</v>
      </c>
    </row>
    <row r="55" spans="1:8" x14ac:dyDescent="0.2">
      <c r="A55" s="41">
        <v>26</v>
      </c>
      <c r="B55" s="20" t="s">
        <v>27</v>
      </c>
      <c r="C55" s="42" t="s">
        <v>205</v>
      </c>
      <c r="D55" s="83">
        <v>2398256</v>
      </c>
      <c r="E55" s="83">
        <v>2398256</v>
      </c>
      <c r="F55" s="83">
        <v>2398256</v>
      </c>
      <c r="G55" s="83">
        <v>2398256</v>
      </c>
      <c r="H55" s="82">
        <f t="shared" si="0"/>
        <v>9593024</v>
      </c>
    </row>
    <row r="56" spans="1:8" x14ac:dyDescent="0.2">
      <c r="A56" s="41">
        <v>27</v>
      </c>
      <c r="B56" s="14" t="s">
        <v>28</v>
      </c>
      <c r="C56" s="142" t="s">
        <v>206</v>
      </c>
      <c r="D56" s="83">
        <v>95189</v>
      </c>
      <c r="E56" s="83">
        <v>95189</v>
      </c>
      <c r="F56" s="83">
        <v>95189</v>
      </c>
      <c r="G56" s="83">
        <v>95189</v>
      </c>
      <c r="H56" s="82">
        <f t="shared" si="0"/>
        <v>380756</v>
      </c>
    </row>
    <row r="57" spans="1:8" x14ac:dyDescent="0.2">
      <c r="A57" s="41">
        <v>28</v>
      </c>
      <c r="B57" s="14" t="s">
        <v>29</v>
      </c>
      <c r="C57" s="142" t="s">
        <v>207</v>
      </c>
      <c r="D57" s="83">
        <v>119957</v>
      </c>
      <c r="E57" s="83">
        <v>119957</v>
      </c>
      <c r="F57" s="83">
        <v>119957</v>
      </c>
      <c r="G57" s="83">
        <v>119957</v>
      </c>
      <c r="H57" s="82">
        <f t="shared" si="0"/>
        <v>479828</v>
      </c>
    </row>
    <row r="58" spans="1:8" x14ac:dyDescent="0.2">
      <c r="A58" s="41">
        <v>29</v>
      </c>
      <c r="B58" s="14" t="s">
        <v>30</v>
      </c>
      <c r="C58" s="142" t="s">
        <v>208</v>
      </c>
      <c r="D58" s="83">
        <v>621434</v>
      </c>
      <c r="E58" s="83">
        <v>621434</v>
      </c>
      <c r="F58" s="83">
        <v>621434</v>
      </c>
      <c r="G58" s="83">
        <v>621434</v>
      </c>
      <c r="H58" s="82">
        <f t="shared" si="0"/>
        <v>2485736</v>
      </c>
    </row>
    <row r="59" spans="1:8" x14ac:dyDescent="0.2">
      <c r="A59" s="41">
        <v>30</v>
      </c>
      <c r="B59" s="14" t="s">
        <v>31</v>
      </c>
      <c r="C59" s="142" t="s">
        <v>209</v>
      </c>
      <c r="D59" s="83">
        <v>122634</v>
      </c>
      <c r="E59" s="83">
        <v>122634</v>
      </c>
      <c r="F59" s="83">
        <v>122634</v>
      </c>
      <c r="G59" s="83">
        <v>122634</v>
      </c>
      <c r="H59" s="82">
        <f t="shared" si="0"/>
        <v>490536</v>
      </c>
    </row>
    <row r="60" spans="1:8" x14ac:dyDescent="0.2">
      <c r="A60" s="41">
        <v>31</v>
      </c>
      <c r="B60" s="14" t="s">
        <v>32</v>
      </c>
      <c r="C60" s="142" t="s">
        <v>210</v>
      </c>
      <c r="D60" s="83">
        <v>369895</v>
      </c>
      <c r="E60" s="83">
        <v>369895</v>
      </c>
      <c r="F60" s="83">
        <v>369895</v>
      </c>
      <c r="G60" s="83">
        <v>369895</v>
      </c>
      <c r="H60" s="82">
        <f t="shared" si="0"/>
        <v>1479580</v>
      </c>
    </row>
    <row r="61" spans="1:8" x14ac:dyDescent="0.2">
      <c r="A61" s="41">
        <v>32</v>
      </c>
      <c r="B61" s="14" t="s">
        <v>33</v>
      </c>
      <c r="C61" s="142" t="s">
        <v>211</v>
      </c>
      <c r="D61" s="83">
        <v>1684292</v>
      </c>
      <c r="E61" s="83">
        <v>1684292</v>
      </c>
      <c r="F61" s="83">
        <v>1684292</v>
      </c>
      <c r="G61" s="83">
        <v>1684292</v>
      </c>
      <c r="H61" s="82">
        <f t="shared" si="0"/>
        <v>6737168</v>
      </c>
    </row>
    <row r="62" spans="1:8" x14ac:dyDescent="0.2">
      <c r="A62" s="41">
        <v>33</v>
      </c>
      <c r="B62" s="14" t="s">
        <v>34</v>
      </c>
      <c r="C62" s="142" t="s">
        <v>212</v>
      </c>
      <c r="D62" s="83">
        <v>561569</v>
      </c>
      <c r="E62" s="83">
        <v>561569</v>
      </c>
      <c r="F62" s="83">
        <v>561569</v>
      </c>
      <c r="G62" s="83">
        <v>561569</v>
      </c>
      <c r="H62" s="82">
        <f t="shared" si="0"/>
        <v>2246276</v>
      </c>
    </row>
    <row r="63" spans="1:8" x14ac:dyDescent="0.2">
      <c r="A63" s="41">
        <v>34</v>
      </c>
      <c r="B63" s="14" t="s">
        <v>35</v>
      </c>
      <c r="C63" s="142" t="s">
        <v>213</v>
      </c>
      <c r="D63" s="83">
        <v>1397929</v>
      </c>
      <c r="E63" s="83">
        <v>1397929</v>
      </c>
      <c r="F63" s="83">
        <v>1397929</v>
      </c>
      <c r="G63" s="83">
        <v>1397929</v>
      </c>
      <c r="H63" s="82">
        <f t="shared" si="0"/>
        <v>5591716</v>
      </c>
    </row>
    <row r="64" spans="1:8" x14ac:dyDescent="0.2">
      <c r="A64" s="41">
        <v>35</v>
      </c>
      <c r="B64" s="14" t="s">
        <v>36</v>
      </c>
      <c r="C64" s="142" t="s">
        <v>214</v>
      </c>
      <c r="D64" s="83">
        <v>288866</v>
      </c>
      <c r="E64" s="83">
        <v>288866</v>
      </c>
      <c r="F64" s="83">
        <v>288866</v>
      </c>
      <c r="G64" s="83">
        <v>288866</v>
      </c>
      <c r="H64" s="82">
        <f t="shared" si="0"/>
        <v>1155464</v>
      </c>
    </row>
    <row r="65" spans="1:8" x14ac:dyDescent="0.2">
      <c r="A65" s="41">
        <v>36</v>
      </c>
      <c r="B65" s="14" t="s">
        <v>37</v>
      </c>
      <c r="C65" s="142" t="s">
        <v>215</v>
      </c>
      <c r="D65" s="83">
        <v>1192649</v>
      </c>
      <c r="E65" s="83">
        <v>1192649</v>
      </c>
      <c r="F65" s="83">
        <v>1192649</v>
      </c>
      <c r="G65" s="83">
        <v>1192649</v>
      </c>
      <c r="H65" s="82">
        <f t="shared" si="0"/>
        <v>4770596</v>
      </c>
    </row>
    <row r="66" spans="1:8" x14ac:dyDescent="0.2">
      <c r="A66" s="41">
        <v>37</v>
      </c>
      <c r="B66" s="14" t="s">
        <v>38</v>
      </c>
      <c r="C66" s="142" t="s">
        <v>216</v>
      </c>
      <c r="D66" s="83">
        <v>60132</v>
      </c>
      <c r="E66" s="83">
        <v>60132</v>
      </c>
      <c r="F66" s="83">
        <v>60132</v>
      </c>
      <c r="G66" s="83">
        <v>60132</v>
      </c>
      <c r="H66" s="82">
        <f t="shared" si="0"/>
        <v>240528</v>
      </c>
    </row>
    <row r="67" spans="1:8" x14ac:dyDescent="0.2">
      <c r="A67" s="41">
        <v>38</v>
      </c>
      <c r="B67" s="14" t="s">
        <v>39</v>
      </c>
      <c r="C67" s="142" t="s">
        <v>217</v>
      </c>
      <c r="D67" s="83">
        <v>64272</v>
      </c>
      <c r="E67" s="83">
        <v>64272</v>
      </c>
      <c r="F67" s="83">
        <v>64272</v>
      </c>
      <c r="G67" s="83">
        <v>64272</v>
      </c>
      <c r="H67" s="82">
        <f t="shared" si="0"/>
        <v>257088</v>
      </c>
    </row>
    <row r="68" spans="1:8" x14ac:dyDescent="0.2">
      <c r="A68" s="41">
        <v>39</v>
      </c>
      <c r="B68" s="20" t="s">
        <v>40</v>
      </c>
      <c r="C68" s="42" t="s">
        <v>218</v>
      </c>
      <c r="D68" s="83">
        <v>242642</v>
      </c>
      <c r="E68" s="83">
        <v>242642</v>
      </c>
      <c r="F68" s="83">
        <v>242642</v>
      </c>
      <c r="G68" s="83">
        <v>242642</v>
      </c>
      <c r="H68" s="82">
        <f t="shared" si="0"/>
        <v>970568</v>
      </c>
    </row>
    <row r="69" spans="1:8" x14ac:dyDescent="0.2">
      <c r="A69" s="41">
        <v>40</v>
      </c>
      <c r="B69" s="14" t="s">
        <v>41</v>
      </c>
      <c r="C69" s="142" t="s">
        <v>219</v>
      </c>
      <c r="D69" s="83">
        <v>131659</v>
      </c>
      <c r="E69" s="83">
        <v>131659</v>
      </c>
      <c r="F69" s="83">
        <v>131659</v>
      </c>
      <c r="G69" s="83">
        <v>131659</v>
      </c>
      <c r="H69" s="82">
        <f t="shared" si="0"/>
        <v>526636</v>
      </c>
    </row>
    <row r="70" spans="1:8" x14ac:dyDescent="0.2">
      <c r="A70" s="41">
        <v>41</v>
      </c>
      <c r="B70" s="14" t="s">
        <v>42</v>
      </c>
      <c r="C70" s="142" t="s">
        <v>220</v>
      </c>
      <c r="D70" s="83">
        <v>2436968</v>
      </c>
      <c r="E70" s="83">
        <v>2436968</v>
      </c>
      <c r="F70" s="83">
        <v>2436968</v>
      </c>
      <c r="G70" s="83">
        <v>2436968</v>
      </c>
      <c r="H70" s="82">
        <f t="shared" si="0"/>
        <v>9747872</v>
      </c>
    </row>
    <row r="71" spans="1:8" x14ac:dyDescent="0.2">
      <c r="A71" s="41">
        <v>42</v>
      </c>
      <c r="B71" s="14" t="s">
        <v>43</v>
      </c>
      <c r="C71" s="142" t="s">
        <v>221</v>
      </c>
      <c r="D71" s="83">
        <v>458848</v>
      </c>
      <c r="E71" s="83">
        <v>458848</v>
      </c>
      <c r="F71" s="83">
        <v>458848</v>
      </c>
      <c r="G71" s="83">
        <v>458848</v>
      </c>
      <c r="H71" s="82">
        <f t="shared" si="0"/>
        <v>1835392</v>
      </c>
    </row>
    <row r="72" spans="1:8" x14ac:dyDescent="0.2">
      <c r="A72" s="41">
        <v>43</v>
      </c>
      <c r="B72" s="14" t="s">
        <v>44</v>
      </c>
      <c r="C72" s="142" t="s">
        <v>222</v>
      </c>
      <c r="D72" s="83">
        <v>544316</v>
      </c>
      <c r="E72" s="83">
        <v>544316</v>
      </c>
      <c r="F72" s="83">
        <v>544316</v>
      </c>
      <c r="G72" s="83">
        <v>544316</v>
      </c>
      <c r="H72" s="82">
        <f t="shared" si="0"/>
        <v>2177264</v>
      </c>
    </row>
    <row r="73" spans="1:8" x14ac:dyDescent="0.2">
      <c r="A73" s="41">
        <v>44</v>
      </c>
      <c r="B73" s="14" t="s">
        <v>45</v>
      </c>
      <c r="C73" s="142" t="s">
        <v>223</v>
      </c>
      <c r="D73" s="83">
        <v>427212</v>
      </c>
      <c r="E73" s="83">
        <v>427212</v>
      </c>
      <c r="F73" s="83">
        <v>427212</v>
      </c>
      <c r="G73" s="83">
        <v>427212</v>
      </c>
      <c r="H73" s="82">
        <f t="shared" si="0"/>
        <v>1708848</v>
      </c>
    </row>
    <row r="74" spans="1:8" x14ac:dyDescent="0.2">
      <c r="A74" s="41">
        <v>45</v>
      </c>
      <c r="B74" s="14" t="s">
        <v>46</v>
      </c>
      <c r="C74" s="142" t="s">
        <v>224</v>
      </c>
      <c r="D74" s="83">
        <v>500503</v>
      </c>
      <c r="E74" s="83">
        <v>500503</v>
      </c>
      <c r="F74" s="83">
        <v>500503</v>
      </c>
      <c r="G74" s="83">
        <v>500503</v>
      </c>
      <c r="H74" s="82">
        <f t="shared" si="0"/>
        <v>2002012</v>
      </c>
    </row>
    <row r="75" spans="1:8" x14ac:dyDescent="0.2">
      <c r="A75" s="41">
        <v>46</v>
      </c>
      <c r="B75" s="14" t="s">
        <v>47</v>
      </c>
      <c r="C75" s="142" t="s">
        <v>225</v>
      </c>
      <c r="D75" s="83">
        <v>174000</v>
      </c>
      <c r="E75" s="83">
        <v>174000</v>
      </c>
      <c r="F75" s="83">
        <v>174000</v>
      </c>
      <c r="G75" s="83">
        <v>174000</v>
      </c>
      <c r="H75" s="82">
        <f t="shared" si="0"/>
        <v>696000</v>
      </c>
    </row>
    <row r="76" spans="1:8" x14ac:dyDescent="0.2">
      <c r="A76" s="41">
        <v>47</v>
      </c>
      <c r="B76" s="14" t="s">
        <v>48</v>
      </c>
      <c r="C76" s="142" t="s">
        <v>226</v>
      </c>
      <c r="D76" s="83">
        <v>170138</v>
      </c>
      <c r="E76" s="83">
        <v>170138</v>
      </c>
      <c r="F76" s="83">
        <v>170138</v>
      </c>
      <c r="G76" s="83">
        <v>170138</v>
      </c>
      <c r="H76" s="82">
        <f t="shared" si="0"/>
        <v>680552</v>
      </c>
    </row>
    <row r="77" spans="1:8" x14ac:dyDescent="0.2">
      <c r="A77" s="42">
        <v>48</v>
      </c>
      <c r="B77" s="20" t="s">
        <v>49</v>
      </c>
      <c r="C77" s="42" t="s">
        <v>227</v>
      </c>
      <c r="D77" s="83">
        <v>27790</v>
      </c>
      <c r="E77" s="83">
        <v>27790</v>
      </c>
      <c r="F77" s="83">
        <v>27790</v>
      </c>
      <c r="G77" s="83">
        <v>27790</v>
      </c>
      <c r="H77" s="82">
        <f t="shared" si="0"/>
        <v>111160</v>
      </c>
    </row>
    <row r="78" spans="1:8" x14ac:dyDescent="0.2">
      <c r="A78" s="42">
        <v>49</v>
      </c>
      <c r="B78" s="20" t="s">
        <v>50</v>
      </c>
      <c r="C78" s="42" t="s">
        <v>228</v>
      </c>
      <c r="D78" s="83">
        <v>514143</v>
      </c>
      <c r="E78" s="83">
        <v>514143</v>
      </c>
      <c r="F78" s="83">
        <v>514143</v>
      </c>
      <c r="G78" s="83">
        <v>514143</v>
      </c>
      <c r="H78" s="82">
        <f t="shared" si="0"/>
        <v>2056572</v>
      </c>
    </row>
    <row r="79" spans="1:8" x14ac:dyDescent="0.2">
      <c r="A79" s="42">
        <v>50</v>
      </c>
      <c r="B79" s="20" t="s">
        <v>51</v>
      </c>
      <c r="C79" s="42" t="s">
        <v>229</v>
      </c>
      <c r="D79" s="83">
        <v>187479</v>
      </c>
      <c r="E79" s="83">
        <v>187479</v>
      </c>
      <c r="F79" s="83">
        <v>187479</v>
      </c>
      <c r="G79" s="83">
        <v>187479</v>
      </c>
      <c r="H79" s="82">
        <f t="shared" si="0"/>
        <v>749916</v>
      </c>
    </row>
    <row r="80" spans="1:8" x14ac:dyDescent="0.2">
      <c r="A80" s="42">
        <v>51</v>
      </c>
      <c r="B80" s="20" t="s">
        <v>52</v>
      </c>
      <c r="C80" s="42" t="s">
        <v>230</v>
      </c>
      <c r="D80" s="83">
        <v>719560</v>
      </c>
      <c r="E80" s="83">
        <v>719560</v>
      </c>
      <c r="F80" s="83">
        <v>719560</v>
      </c>
      <c r="G80" s="83">
        <v>719560</v>
      </c>
      <c r="H80" s="82">
        <f t="shared" si="0"/>
        <v>2878240</v>
      </c>
    </row>
    <row r="81" spans="1:8" x14ac:dyDescent="0.2">
      <c r="A81" s="42">
        <v>52</v>
      </c>
      <c r="B81" s="20" t="s">
        <v>53</v>
      </c>
      <c r="C81" s="42" t="s">
        <v>231</v>
      </c>
      <c r="D81" s="83">
        <v>80786</v>
      </c>
      <c r="E81" s="83">
        <v>80786</v>
      </c>
      <c r="F81" s="83">
        <v>80786</v>
      </c>
      <c r="G81" s="83">
        <v>80786</v>
      </c>
      <c r="H81" s="82">
        <f t="shared" si="0"/>
        <v>323144</v>
      </c>
    </row>
    <row r="82" spans="1:8" x14ac:dyDescent="0.2">
      <c r="A82" s="42">
        <v>53</v>
      </c>
      <c r="B82" s="20" t="s">
        <v>54</v>
      </c>
      <c r="C82" s="42" t="s">
        <v>232</v>
      </c>
      <c r="D82" s="83">
        <v>270261</v>
      </c>
      <c r="E82" s="83">
        <v>270261</v>
      </c>
      <c r="F82" s="83">
        <v>270261</v>
      </c>
      <c r="G82" s="83">
        <v>270261</v>
      </c>
      <c r="H82" s="82">
        <f t="shared" si="0"/>
        <v>1081044</v>
      </c>
    </row>
    <row r="83" spans="1:8" x14ac:dyDescent="0.2">
      <c r="A83" s="42">
        <v>54</v>
      </c>
      <c r="B83" s="20" t="s">
        <v>55</v>
      </c>
      <c r="C83" s="42" t="s">
        <v>233</v>
      </c>
      <c r="D83" s="83">
        <v>589731</v>
      </c>
      <c r="E83" s="83">
        <v>589731</v>
      </c>
      <c r="F83" s="83">
        <v>589731</v>
      </c>
      <c r="G83" s="83">
        <v>589731</v>
      </c>
      <c r="H83" s="82">
        <f t="shared" si="0"/>
        <v>2358924</v>
      </c>
    </row>
    <row r="84" spans="1:8" x14ac:dyDescent="0.2">
      <c r="A84" s="42">
        <v>55</v>
      </c>
      <c r="B84" s="20" t="s">
        <v>56</v>
      </c>
      <c r="C84" s="42" t="s">
        <v>234</v>
      </c>
      <c r="D84" s="83">
        <v>390593</v>
      </c>
      <c r="E84" s="83">
        <v>390593</v>
      </c>
      <c r="F84" s="83">
        <v>390593</v>
      </c>
      <c r="G84" s="83">
        <v>390593</v>
      </c>
      <c r="H84" s="82">
        <f t="shared" si="0"/>
        <v>1562372</v>
      </c>
    </row>
    <row r="85" spans="1:8" x14ac:dyDescent="0.2">
      <c r="A85" s="42">
        <v>56</v>
      </c>
      <c r="B85" s="20" t="s">
        <v>57</v>
      </c>
      <c r="C85" s="42" t="s">
        <v>235</v>
      </c>
      <c r="D85" s="83">
        <v>194912</v>
      </c>
      <c r="E85" s="83">
        <v>194912</v>
      </c>
      <c r="F85" s="83">
        <v>194912</v>
      </c>
      <c r="G85" s="83">
        <v>194912</v>
      </c>
      <c r="H85" s="82">
        <f t="shared" si="0"/>
        <v>779648</v>
      </c>
    </row>
    <row r="86" spans="1:8" x14ac:dyDescent="0.2">
      <c r="A86" s="42">
        <v>57</v>
      </c>
      <c r="B86" s="20" t="s">
        <v>58</v>
      </c>
      <c r="C86" s="42" t="s">
        <v>236</v>
      </c>
      <c r="D86" s="83">
        <v>140598</v>
      </c>
      <c r="E86" s="83">
        <v>140598</v>
      </c>
      <c r="F86" s="83">
        <v>140598</v>
      </c>
      <c r="G86" s="83">
        <v>140598</v>
      </c>
      <c r="H86" s="82">
        <f t="shared" si="0"/>
        <v>562392</v>
      </c>
    </row>
    <row r="87" spans="1:8" x14ac:dyDescent="0.2">
      <c r="A87" s="42">
        <v>58</v>
      </c>
      <c r="B87" s="20" t="s">
        <v>59</v>
      </c>
      <c r="C87" s="42" t="s">
        <v>237</v>
      </c>
      <c r="D87" s="83">
        <v>181133</v>
      </c>
      <c r="E87" s="83">
        <v>181133</v>
      </c>
      <c r="F87" s="83">
        <v>181133</v>
      </c>
      <c r="G87" s="83">
        <v>181133</v>
      </c>
      <c r="H87" s="82">
        <f t="shared" si="0"/>
        <v>724532</v>
      </c>
    </row>
    <row r="88" spans="1:8" x14ac:dyDescent="0.2">
      <c r="A88" s="42">
        <v>59</v>
      </c>
      <c r="B88" s="20" t="s">
        <v>60</v>
      </c>
      <c r="C88" s="42" t="s">
        <v>238</v>
      </c>
      <c r="D88" s="83">
        <v>391952</v>
      </c>
      <c r="E88" s="83">
        <v>391952</v>
      </c>
      <c r="F88" s="83">
        <v>391952</v>
      </c>
      <c r="G88" s="83">
        <v>391952</v>
      </c>
      <c r="H88" s="82">
        <f t="shared" si="0"/>
        <v>1567808</v>
      </c>
    </row>
    <row r="89" spans="1:8" x14ac:dyDescent="0.2">
      <c r="A89" s="42">
        <v>60</v>
      </c>
      <c r="B89" s="20" t="s">
        <v>61</v>
      </c>
      <c r="C89" s="42" t="s">
        <v>239</v>
      </c>
      <c r="D89" s="83">
        <v>4511761</v>
      </c>
      <c r="E89" s="83">
        <v>4511761</v>
      </c>
      <c r="F89" s="83">
        <v>4511761</v>
      </c>
      <c r="G89" s="83">
        <v>4511761</v>
      </c>
      <c r="H89" s="82">
        <f t="shared" si="0"/>
        <v>18047044</v>
      </c>
    </row>
    <row r="90" spans="1:8" x14ac:dyDescent="0.2">
      <c r="A90" s="42">
        <v>61</v>
      </c>
      <c r="B90" s="20" t="s">
        <v>62</v>
      </c>
      <c r="C90" s="42" t="s">
        <v>240</v>
      </c>
      <c r="D90" s="83">
        <v>64951</v>
      </c>
      <c r="E90" s="83">
        <v>64951</v>
      </c>
      <c r="F90" s="83">
        <v>64951</v>
      </c>
      <c r="G90" s="83">
        <v>64951</v>
      </c>
      <c r="H90" s="82">
        <f t="shared" si="0"/>
        <v>259804</v>
      </c>
    </row>
    <row r="91" spans="1:8" x14ac:dyDescent="0.2">
      <c r="A91" s="42">
        <v>62</v>
      </c>
      <c r="B91" s="20" t="s">
        <v>63</v>
      </c>
      <c r="C91" s="42" t="s">
        <v>241</v>
      </c>
      <c r="D91" s="83">
        <v>113516</v>
      </c>
      <c r="E91" s="83">
        <v>113516</v>
      </c>
      <c r="F91" s="83">
        <v>113516</v>
      </c>
      <c r="G91" s="83">
        <v>113516</v>
      </c>
      <c r="H91" s="82">
        <f t="shared" si="0"/>
        <v>454064</v>
      </c>
    </row>
    <row r="92" spans="1:8" x14ac:dyDescent="0.2">
      <c r="A92" s="42">
        <v>63</v>
      </c>
      <c r="B92" s="20" t="s">
        <v>64</v>
      </c>
      <c r="C92" s="42" t="s">
        <v>242</v>
      </c>
      <c r="D92" s="83">
        <v>310473</v>
      </c>
      <c r="E92" s="83">
        <v>310473</v>
      </c>
      <c r="F92" s="83">
        <v>310473</v>
      </c>
      <c r="G92" s="83">
        <v>310473</v>
      </c>
      <c r="H92" s="82">
        <f t="shared" si="0"/>
        <v>1241892</v>
      </c>
    </row>
    <row r="93" spans="1:8" x14ac:dyDescent="0.2">
      <c r="A93" s="42">
        <v>64</v>
      </c>
      <c r="B93" s="20" t="s">
        <v>65</v>
      </c>
      <c r="C93" s="42" t="s">
        <v>243</v>
      </c>
      <c r="D93" s="83">
        <v>464089</v>
      </c>
      <c r="E93" s="83">
        <v>464089</v>
      </c>
      <c r="F93" s="83">
        <v>464089</v>
      </c>
      <c r="G93" s="83">
        <v>464089</v>
      </c>
      <c r="H93" s="82">
        <f t="shared" si="0"/>
        <v>1856356</v>
      </c>
    </row>
    <row r="94" spans="1:8" x14ac:dyDescent="0.2">
      <c r="A94" s="42">
        <v>65</v>
      </c>
      <c r="B94" s="20" t="s">
        <v>66</v>
      </c>
      <c r="C94" s="42" t="s">
        <v>244</v>
      </c>
      <c r="D94" s="83">
        <v>1036288</v>
      </c>
      <c r="E94" s="83">
        <v>1036288</v>
      </c>
      <c r="F94" s="83">
        <v>1036288</v>
      </c>
      <c r="G94" s="83">
        <v>1036288</v>
      </c>
      <c r="H94" s="82">
        <f t="shared" si="0"/>
        <v>4145152</v>
      </c>
    </row>
    <row r="95" spans="1:8" x14ac:dyDescent="0.2">
      <c r="A95" s="42">
        <v>66</v>
      </c>
      <c r="B95" s="20" t="s">
        <v>67</v>
      </c>
      <c r="C95" s="42" t="s">
        <v>245</v>
      </c>
      <c r="D95" s="83">
        <v>209835</v>
      </c>
      <c r="E95" s="83">
        <v>209835</v>
      </c>
      <c r="F95" s="83">
        <v>209835</v>
      </c>
      <c r="G95" s="83">
        <v>209835</v>
      </c>
      <c r="H95" s="82">
        <f t="shared" ref="H95:H129" si="1">SUM(D95:G95)</f>
        <v>839340</v>
      </c>
    </row>
    <row r="96" spans="1:8" x14ac:dyDescent="0.2">
      <c r="A96" s="42">
        <v>67</v>
      </c>
      <c r="B96" s="20" t="s">
        <v>68</v>
      </c>
      <c r="C96" s="42" t="s">
        <v>246</v>
      </c>
      <c r="D96" s="83">
        <v>784667</v>
      </c>
      <c r="E96" s="83">
        <v>784667</v>
      </c>
      <c r="F96" s="83">
        <v>784667</v>
      </c>
      <c r="G96" s="83">
        <v>784667</v>
      </c>
      <c r="H96" s="82">
        <f t="shared" si="1"/>
        <v>3138668</v>
      </c>
    </row>
    <row r="97" spans="1:8" x14ac:dyDescent="0.2">
      <c r="A97" s="42">
        <v>68</v>
      </c>
      <c r="B97" s="20" t="s">
        <v>69</v>
      </c>
      <c r="C97" s="42" t="s">
        <v>247</v>
      </c>
      <c r="D97" s="83">
        <v>571259</v>
      </c>
      <c r="E97" s="83">
        <v>571259</v>
      </c>
      <c r="F97" s="83">
        <v>571259</v>
      </c>
      <c r="G97" s="83">
        <v>571259</v>
      </c>
      <c r="H97" s="82">
        <f t="shared" si="1"/>
        <v>2285036</v>
      </c>
    </row>
    <row r="98" spans="1:8" x14ac:dyDescent="0.2">
      <c r="A98" s="42">
        <v>69</v>
      </c>
      <c r="B98" s="20" t="s">
        <v>70</v>
      </c>
      <c r="C98" s="42" t="s">
        <v>248</v>
      </c>
      <c r="D98" s="83">
        <v>76210</v>
      </c>
      <c r="E98" s="83">
        <v>76210</v>
      </c>
      <c r="F98" s="83">
        <v>76210</v>
      </c>
      <c r="G98" s="83">
        <v>76210</v>
      </c>
      <c r="H98" s="82">
        <f t="shared" si="1"/>
        <v>304840</v>
      </c>
    </row>
    <row r="99" spans="1:8" x14ac:dyDescent="0.2">
      <c r="A99" s="42">
        <v>70</v>
      </c>
      <c r="B99" s="20" t="s">
        <v>71</v>
      </c>
      <c r="C99" s="42" t="s">
        <v>249</v>
      </c>
      <c r="D99" s="83">
        <v>241424</v>
      </c>
      <c r="E99" s="83">
        <v>241424</v>
      </c>
      <c r="F99" s="83">
        <v>241424</v>
      </c>
      <c r="G99" s="83">
        <v>241424</v>
      </c>
      <c r="H99" s="82">
        <f t="shared" si="1"/>
        <v>965696</v>
      </c>
    </row>
    <row r="100" spans="1:8" x14ac:dyDescent="0.2">
      <c r="A100" s="42">
        <v>71</v>
      </c>
      <c r="B100" s="20" t="s">
        <v>72</v>
      </c>
      <c r="C100" s="42" t="s">
        <v>250</v>
      </c>
      <c r="D100" s="83">
        <v>216234</v>
      </c>
      <c r="E100" s="83">
        <v>216234</v>
      </c>
      <c r="F100" s="83">
        <v>216234</v>
      </c>
      <c r="G100" s="83">
        <v>216234</v>
      </c>
      <c r="H100" s="82">
        <f t="shared" si="1"/>
        <v>864936</v>
      </c>
    </row>
    <row r="101" spans="1:8" x14ac:dyDescent="0.2">
      <c r="A101" s="42">
        <v>72</v>
      </c>
      <c r="B101" s="20" t="s">
        <v>73</v>
      </c>
      <c r="C101" s="42" t="s">
        <v>251</v>
      </c>
      <c r="D101" s="83">
        <v>53271</v>
      </c>
      <c r="E101" s="83">
        <v>53271</v>
      </c>
      <c r="F101" s="83">
        <v>53271</v>
      </c>
      <c r="G101" s="83">
        <v>53271</v>
      </c>
      <c r="H101" s="82">
        <f t="shared" si="1"/>
        <v>213084</v>
      </c>
    </row>
    <row r="102" spans="1:8" x14ac:dyDescent="0.2">
      <c r="A102" s="42">
        <v>73</v>
      </c>
      <c r="B102" s="20" t="s">
        <v>74</v>
      </c>
      <c r="C102" s="42" t="s">
        <v>252</v>
      </c>
      <c r="D102" s="83">
        <v>194529</v>
      </c>
      <c r="E102" s="83">
        <v>194529</v>
      </c>
      <c r="F102" s="83">
        <v>194529</v>
      </c>
      <c r="G102" s="83">
        <v>194529</v>
      </c>
      <c r="H102" s="82">
        <f t="shared" si="1"/>
        <v>778116</v>
      </c>
    </row>
    <row r="103" spans="1:8" x14ac:dyDescent="0.2">
      <c r="A103" s="42">
        <v>74</v>
      </c>
      <c r="B103" s="20" t="s">
        <v>75</v>
      </c>
      <c r="C103" s="42" t="s">
        <v>253</v>
      </c>
      <c r="D103" s="83">
        <v>867773</v>
      </c>
      <c r="E103" s="83">
        <v>867773</v>
      </c>
      <c r="F103" s="83">
        <v>867773</v>
      </c>
      <c r="G103" s="83">
        <v>867773</v>
      </c>
      <c r="H103" s="82">
        <f t="shared" si="1"/>
        <v>3471092</v>
      </c>
    </row>
    <row r="104" spans="1:8" x14ac:dyDescent="0.2">
      <c r="A104" s="42">
        <v>75</v>
      </c>
      <c r="B104" s="20" t="s">
        <v>76</v>
      </c>
      <c r="C104" s="42" t="s">
        <v>254</v>
      </c>
      <c r="D104" s="83">
        <v>73218</v>
      </c>
      <c r="E104" s="83">
        <v>73218</v>
      </c>
      <c r="F104" s="83">
        <v>73218</v>
      </c>
      <c r="G104" s="83">
        <v>73218</v>
      </c>
      <c r="H104" s="82">
        <f t="shared" si="1"/>
        <v>292872</v>
      </c>
    </row>
    <row r="105" spans="1:8" x14ac:dyDescent="0.2">
      <c r="A105" s="42">
        <v>76</v>
      </c>
      <c r="B105" s="20" t="s">
        <v>77</v>
      </c>
      <c r="C105" s="42" t="s">
        <v>255</v>
      </c>
      <c r="D105" s="83">
        <v>531899</v>
      </c>
      <c r="E105" s="83">
        <v>531899</v>
      </c>
      <c r="F105" s="83">
        <v>531899</v>
      </c>
      <c r="G105" s="83">
        <v>531899</v>
      </c>
      <c r="H105" s="82">
        <f t="shared" si="1"/>
        <v>2127596</v>
      </c>
    </row>
    <row r="106" spans="1:8" x14ac:dyDescent="0.2">
      <c r="A106" s="42">
        <v>77</v>
      </c>
      <c r="B106" s="20" t="s">
        <v>78</v>
      </c>
      <c r="C106" s="42" t="s">
        <v>256</v>
      </c>
      <c r="D106" s="83">
        <v>398862</v>
      </c>
      <c r="E106" s="83">
        <v>398862</v>
      </c>
      <c r="F106" s="83">
        <v>398862</v>
      </c>
      <c r="G106" s="83">
        <v>398862</v>
      </c>
      <c r="H106" s="82">
        <f t="shared" si="1"/>
        <v>1595448</v>
      </c>
    </row>
    <row r="107" spans="1:8" x14ac:dyDescent="0.2">
      <c r="A107" s="42">
        <v>78</v>
      </c>
      <c r="B107" s="20" t="s">
        <v>79</v>
      </c>
      <c r="C107" s="42" t="s">
        <v>257</v>
      </c>
      <c r="D107" s="83">
        <v>1112194</v>
      </c>
      <c r="E107" s="83">
        <v>1112194</v>
      </c>
      <c r="F107" s="83">
        <v>1112194</v>
      </c>
      <c r="G107" s="83">
        <v>1112194</v>
      </c>
      <c r="H107" s="82">
        <f t="shared" si="1"/>
        <v>4448776</v>
      </c>
    </row>
    <row r="108" spans="1:8" x14ac:dyDescent="0.2">
      <c r="A108" s="42">
        <v>79</v>
      </c>
      <c r="B108" s="20" t="s">
        <v>80</v>
      </c>
      <c r="C108" s="42" t="s">
        <v>258</v>
      </c>
      <c r="D108" s="83">
        <v>538331</v>
      </c>
      <c r="E108" s="83">
        <v>538331</v>
      </c>
      <c r="F108" s="83">
        <v>538331</v>
      </c>
      <c r="G108" s="83">
        <v>538331</v>
      </c>
      <c r="H108" s="82">
        <f t="shared" si="1"/>
        <v>2153324</v>
      </c>
    </row>
    <row r="109" spans="1:8" x14ac:dyDescent="0.2">
      <c r="A109" s="42">
        <v>80</v>
      </c>
      <c r="B109" s="20" t="s">
        <v>81</v>
      </c>
      <c r="C109" s="42" t="s">
        <v>259</v>
      </c>
      <c r="D109" s="83">
        <v>533806</v>
      </c>
      <c r="E109" s="83">
        <v>533806</v>
      </c>
      <c r="F109" s="83">
        <v>533806</v>
      </c>
      <c r="G109" s="83">
        <v>533806</v>
      </c>
      <c r="H109" s="82">
        <f t="shared" si="1"/>
        <v>2135224</v>
      </c>
    </row>
    <row r="110" spans="1:8" x14ac:dyDescent="0.2">
      <c r="A110" s="42">
        <v>81</v>
      </c>
      <c r="B110" s="20" t="s">
        <v>82</v>
      </c>
      <c r="C110" s="42" t="s">
        <v>260</v>
      </c>
      <c r="D110" s="83">
        <v>433434</v>
      </c>
      <c r="E110" s="83">
        <v>433434</v>
      </c>
      <c r="F110" s="83">
        <v>433434</v>
      </c>
      <c r="G110" s="83">
        <v>433434</v>
      </c>
      <c r="H110" s="82">
        <f t="shared" si="1"/>
        <v>1733736</v>
      </c>
    </row>
    <row r="111" spans="1:8" x14ac:dyDescent="0.2">
      <c r="A111" s="42">
        <v>82</v>
      </c>
      <c r="B111" s="20" t="s">
        <v>83</v>
      </c>
      <c r="C111" s="42" t="s">
        <v>261</v>
      </c>
      <c r="D111" s="83">
        <v>318502</v>
      </c>
      <c r="E111" s="83">
        <v>318502</v>
      </c>
      <c r="F111" s="83">
        <v>318502</v>
      </c>
      <c r="G111" s="83">
        <v>318502</v>
      </c>
      <c r="H111" s="82">
        <f t="shared" si="1"/>
        <v>1274008</v>
      </c>
    </row>
    <row r="112" spans="1:8" x14ac:dyDescent="0.2">
      <c r="A112" s="42">
        <v>83</v>
      </c>
      <c r="B112" s="20" t="s">
        <v>84</v>
      </c>
      <c r="C112" s="42" t="s">
        <v>262</v>
      </c>
      <c r="D112" s="83">
        <v>326096</v>
      </c>
      <c r="E112" s="83">
        <v>326096</v>
      </c>
      <c r="F112" s="83">
        <v>326096</v>
      </c>
      <c r="G112" s="83">
        <v>326096</v>
      </c>
      <c r="H112" s="82">
        <f t="shared" si="1"/>
        <v>1304384</v>
      </c>
    </row>
    <row r="113" spans="1:8" x14ac:dyDescent="0.2">
      <c r="A113" s="42">
        <v>84</v>
      </c>
      <c r="B113" s="20" t="s">
        <v>85</v>
      </c>
      <c r="C113" s="42" t="s">
        <v>263</v>
      </c>
      <c r="D113" s="83">
        <v>240883</v>
      </c>
      <c r="E113" s="83">
        <v>240883</v>
      </c>
      <c r="F113" s="83">
        <v>240883</v>
      </c>
      <c r="G113" s="83">
        <v>240883</v>
      </c>
      <c r="H113" s="82">
        <f t="shared" si="1"/>
        <v>963532</v>
      </c>
    </row>
    <row r="114" spans="1:8" x14ac:dyDescent="0.2">
      <c r="A114" s="42">
        <v>85</v>
      </c>
      <c r="B114" s="20" t="s">
        <v>86</v>
      </c>
      <c r="C114" s="42" t="s">
        <v>264</v>
      </c>
      <c r="D114" s="83">
        <v>226673</v>
      </c>
      <c r="E114" s="83">
        <v>226673</v>
      </c>
      <c r="F114" s="83">
        <v>226673</v>
      </c>
      <c r="G114" s="83">
        <v>226673</v>
      </c>
      <c r="H114" s="82">
        <f t="shared" si="1"/>
        <v>906692</v>
      </c>
    </row>
    <row r="115" spans="1:8" x14ac:dyDescent="0.2">
      <c r="A115" s="42">
        <v>86</v>
      </c>
      <c r="B115" s="20" t="s">
        <v>87</v>
      </c>
      <c r="C115" s="42" t="s">
        <v>265</v>
      </c>
      <c r="D115" s="83">
        <v>276206</v>
      </c>
      <c r="E115" s="83">
        <v>276206</v>
      </c>
      <c r="F115" s="83">
        <v>276206</v>
      </c>
      <c r="G115" s="83">
        <v>276206</v>
      </c>
      <c r="H115" s="82">
        <f t="shared" si="1"/>
        <v>1104824</v>
      </c>
    </row>
    <row r="116" spans="1:8" x14ac:dyDescent="0.2">
      <c r="A116" s="42">
        <v>87</v>
      </c>
      <c r="B116" s="20" t="s">
        <v>88</v>
      </c>
      <c r="C116" s="42" t="s">
        <v>266</v>
      </c>
      <c r="D116" s="83">
        <v>101334</v>
      </c>
      <c r="E116" s="83">
        <v>101334</v>
      </c>
      <c r="F116" s="83">
        <v>101334</v>
      </c>
      <c r="G116" s="83">
        <v>101334</v>
      </c>
      <c r="H116" s="82">
        <f t="shared" si="1"/>
        <v>405336</v>
      </c>
    </row>
    <row r="117" spans="1:8" x14ac:dyDescent="0.2">
      <c r="A117" s="42">
        <v>88</v>
      </c>
      <c r="B117" s="20" t="s">
        <v>89</v>
      </c>
      <c r="C117" s="42" t="s">
        <v>267</v>
      </c>
      <c r="D117" s="83">
        <v>184920</v>
      </c>
      <c r="E117" s="83">
        <v>184920</v>
      </c>
      <c r="F117" s="83">
        <v>184920</v>
      </c>
      <c r="G117" s="83">
        <v>184920</v>
      </c>
      <c r="H117" s="82">
        <f t="shared" si="1"/>
        <v>739680</v>
      </c>
    </row>
    <row r="118" spans="1:8" x14ac:dyDescent="0.2">
      <c r="A118" s="42">
        <v>89</v>
      </c>
      <c r="B118" s="20" t="s">
        <v>90</v>
      </c>
      <c r="C118" s="42" t="s">
        <v>268</v>
      </c>
      <c r="D118" s="83">
        <v>30048</v>
      </c>
      <c r="E118" s="83">
        <v>30048</v>
      </c>
      <c r="F118" s="83">
        <v>30048</v>
      </c>
      <c r="G118" s="83">
        <v>30048</v>
      </c>
      <c r="H118" s="82">
        <f t="shared" si="1"/>
        <v>120192</v>
      </c>
    </row>
    <row r="119" spans="1:8" x14ac:dyDescent="0.2">
      <c r="A119" s="42">
        <v>90</v>
      </c>
      <c r="B119" s="20" t="s">
        <v>91</v>
      </c>
      <c r="C119" s="42" t="s">
        <v>269</v>
      </c>
      <c r="D119" s="83">
        <v>600368</v>
      </c>
      <c r="E119" s="83">
        <v>600368</v>
      </c>
      <c r="F119" s="83">
        <v>600368</v>
      </c>
      <c r="G119" s="83">
        <v>600368</v>
      </c>
      <c r="H119" s="82">
        <f t="shared" si="1"/>
        <v>2401472</v>
      </c>
    </row>
    <row r="120" spans="1:8" x14ac:dyDescent="0.2">
      <c r="A120" s="42">
        <v>91</v>
      </c>
      <c r="B120" s="20" t="s">
        <v>92</v>
      </c>
      <c r="C120" s="42" t="s">
        <v>270</v>
      </c>
      <c r="D120" s="83">
        <v>354945</v>
      </c>
      <c r="E120" s="83">
        <v>354945</v>
      </c>
      <c r="F120" s="83">
        <v>354945</v>
      </c>
      <c r="G120" s="83">
        <v>354945</v>
      </c>
      <c r="H120" s="82">
        <f t="shared" si="1"/>
        <v>1419780</v>
      </c>
    </row>
    <row r="121" spans="1:8" x14ac:dyDescent="0.2">
      <c r="A121" s="42">
        <v>92</v>
      </c>
      <c r="B121" s="20" t="s">
        <v>93</v>
      </c>
      <c r="C121" s="42" t="s">
        <v>271</v>
      </c>
      <c r="D121" s="83">
        <v>3168139</v>
      </c>
      <c r="E121" s="83">
        <v>3168139</v>
      </c>
      <c r="F121" s="83">
        <v>3168139</v>
      </c>
      <c r="G121" s="83">
        <v>3168139</v>
      </c>
      <c r="H121" s="82">
        <f t="shared" si="1"/>
        <v>12672556</v>
      </c>
    </row>
    <row r="122" spans="1:8" x14ac:dyDescent="0.2">
      <c r="A122" s="42">
        <v>93</v>
      </c>
      <c r="B122" s="20" t="s">
        <v>94</v>
      </c>
      <c r="C122" s="42" t="s">
        <v>272</v>
      </c>
      <c r="D122" s="83">
        <v>157110</v>
      </c>
      <c r="E122" s="83">
        <v>157110</v>
      </c>
      <c r="F122" s="83">
        <v>157110</v>
      </c>
      <c r="G122" s="83">
        <v>157110</v>
      </c>
      <c r="H122" s="82">
        <f t="shared" si="1"/>
        <v>628440</v>
      </c>
    </row>
    <row r="123" spans="1:8" x14ac:dyDescent="0.2">
      <c r="A123" s="42">
        <v>94</v>
      </c>
      <c r="B123" s="20" t="s">
        <v>95</v>
      </c>
      <c r="C123" s="42" t="s">
        <v>273</v>
      </c>
      <c r="D123" s="83">
        <v>157519</v>
      </c>
      <c r="E123" s="83">
        <v>157519</v>
      </c>
      <c r="F123" s="83">
        <v>157519</v>
      </c>
      <c r="G123" s="83">
        <v>157519</v>
      </c>
      <c r="H123" s="82">
        <f t="shared" si="1"/>
        <v>630076</v>
      </c>
    </row>
    <row r="124" spans="1:8" x14ac:dyDescent="0.2">
      <c r="A124" s="42">
        <v>95</v>
      </c>
      <c r="B124" s="20" t="s">
        <v>96</v>
      </c>
      <c r="C124" s="42" t="s">
        <v>274</v>
      </c>
      <c r="D124" s="83">
        <v>94091</v>
      </c>
      <c r="E124" s="83">
        <v>94091</v>
      </c>
      <c r="F124" s="83">
        <v>94091</v>
      </c>
      <c r="G124" s="83">
        <v>94091</v>
      </c>
      <c r="H124" s="82">
        <f t="shared" si="1"/>
        <v>376364</v>
      </c>
    </row>
    <row r="125" spans="1:8" x14ac:dyDescent="0.2">
      <c r="A125" s="42">
        <v>96</v>
      </c>
      <c r="B125" s="20" t="s">
        <v>97</v>
      </c>
      <c r="C125" s="42" t="s">
        <v>275</v>
      </c>
      <c r="D125" s="83">
        <v>625996</v>
      </c>
      <c r="E125" s="83">
        <v>625996</v>
      </c>
      <c r="F125" s="83">
        <v>625996</v>
      </c>
      <c r="G125" s="83">
        <v>625996</v>
      </c>
      <c r="H125" s="82">
        <f t="shared" si="1"/>
        <v>2503984</v>
      </c>
    </row>
    <row r="126" spans="1:8" x14ac:dyDescent="0.2">
      <c r="A126" s="42">
        <v>97</v>
      </c>
      <c r="B126" s="20" t="s">
        <v>98</v>
      </c>
      <c r="C126" s="42" t="s">
        <v>276</v>
      </c>
      <c r="D126" s="83">
        <v>223093</v>
      </c>
      <c r="E126" s="83">
        <v>223093</v>
      </c>
      <c r="F126" s="83">
        <v>223093</v>
      </c>
      <c r="G126" s="83">
        <v>223093</v>
      </c>
      <c r="H126" s="82">
        <f t="shared" si="1"/>
        <v>892372</v>
      </c>
    </row>
    <row r="127" spans="1:8" x14ac:dyDescent="0.2">
      <c r="A127" s="42">
        <v>98</v>
      </c>
      <c r="B127" s="20" t="s">
        <v>99</v>
      </c>
      <c r="C127" s="42" t="s">
        <v>277</v>
      </c>
      <c r="D127" s="83">
        <v>849354</v>
      </c>
      <c r="E127" s="83">
        <v>849354</v>
      </c>
      <c r="F127" s="83">
        <v>849354</v>
      </c>
      <c r="G127" s="83">
        <v>849354</v>
      </c>
      <c r="H127" s="82">
        <f t="shared" si="1"/>
        <v>3397416</v>
      </c>
    </row>
    <row r="128" spans="1:8" x14ac:dyDescent="0.2">
      <c r="A128" s="42">
        <v>99</v>
      </c>
      <c r="B128" s="20" t="s">
        <v>100</v>
      </c>
      <c r="C128" s="42" t="s">
        <v>278</v>
      </c>
      <c r="D128" s="83">
        <v>117072</v>
      </c>
      <c r="E128" s="83">
        <v>117072</v>
      </c>
      <c r="F128" s="83">
        <v>117072</v>
      </c>
      <c r="G128" s="83">
        <v>117072</v>
      </c>
      <c r="H128" s="82">
        <f t="shared" si="1"/>
        <v>468288</v>
      </c>
    </row>
    <row r="129" spans="1:8" x14ac:dyDescent="0.2">
      <c r="A129" s="42">
        <v>100</v>
      </c>
      <c r="B129" s="20" t="s">
        <v>101</v>
      </c>
      <c r="C129" s="42" t="s">
        <v>279</v>
      </c>
      <c r="D129" s="83">
        <v>68741</v>
      </c>
      <c r="E129" s="83">
        <v>68741</v>
      </c>
      <c r="F129" s="83">
        <v>68741</v>
      </c>
      <c r="G129" s="83">
        <v>68741</v>
      </c>
      <c r="H129" s="82">
        <f t="shared" si="1"/>
        <v>274964</v>
      </c>
    </row>
    <row r="130" spans="1:8" ht="12" thickBot="1" x14ac:dyDescent="0.25">
      <c r="A130" s="43"/>
      <c r="B130" s="21" t="s">
        <v>0</v>
      </c>
      <c r="C130" s="21"/>
      <c r="D130" s="86">
        <f>SUM(D30:D129)</f>
        <v>48360715</v>
      </c>
      <c r="E130" s="85">
        <f>SUM(E30:E129)</f>
        <v>48360715</v>
      </c>
      <c r="F130" s="85">
        <f>SUM(F30:F129)</f>
        <v>48360715</v>
      </c>
      <c r="G130" s="86">
        <f>SUM(G30:G129)</f>
        <v>48360715</v>
      </c>
      <c r="H130" s="86">
        <f>SUM(H30:H129)</f>
        <v>193442860</v>
      </c>
    </row>
    <row r="131" spans="1:8" ht="12" thickTop="1" x14ac:dyDescent="0.2">
      <c r="C131" s="87"/>
      <c r="D131" s="87"/>
      <c r="E131" s="88"/>
      <c r="F131" s="87"/>
      <c r="G131" s="89"/>
    </row>
    <row r="132" spans="1:8" x14ac:dyDescent="0.2">
      <c r="C132" s="87"/>
      <c r="D132" s="87"/>
      <c r="E132" s="88"/>
      <c r="F132" s="87"/>
      <c r="G132" s="89"/>
    </row>
    <row r="133" spans="1:8" x14ac:dyDescent="0.2">
      <c r="C133" s="87"/>
      <c r="D133" s="87"/>
      <c r="E133" s="88"/>
      <c r="F133" s="87"/>
      <c r="G133" s="89"/>
    </row>
    <row r="134" spans="1:8" s="113" customFormat="1" ht="15" x14ac:dyDescent="0.25">
      <c r="A134" s="155"/>
      <c r="B134" s="158" t="s">
        <v>328</v>
      </c>
      <c r="C134" s="156"/>
      <c r="D134" s="157"/>
      <c r="E134" s="138"/>
      <c r="F134" s="158" t="s">
        <v>329</v>
      </c>
      <c r="G134" s="160">
        <v>44439</v>
      </c>
      <c r="H134" s="116"/>
    </row>
    <row r="135" spans="1:8" x14ac:dyDescent="0.2">
      <c r="C135" s="87"/>
      <c r="D135" s="87"/>
      <c r="E135" s="87"/>
      <c r="F135" s="87"/>
      <c r="G135" s="89"/>
    </row>
    <row r="136" spans="1:8" x14ac:dyDescent="0.2">
      <c r="C136" s="87"/>
      <c r="D136" s="87"/>
      <c r="E136" s="87"/>
      <c r="F136" s="87"/>
      <c r="G136" s="89"/>
    </row>
    <row r="137" spans="1:8" x14ac:dyDescent="0.2">
      <c r="C137" s="87"/>
      <c r="D137" s="87"/>
      <c r="E137" s="87"/>
      <c r="F137" s="87"/>
      <c r="G137" s="89"/>
    </row>
    <row r="138" spans="1:8" x14ac:dyDescent="0.2">
      <c r="C138" s="87"/>
      <c r="D138" s="87"/>
      <c r="E138" s="87"/>
      <c r="F138" s="87"/>
      <c r="G138" s="89"/>
    </row>
    <row r="139" spans="1:8" x14ac:dyDescent="0.2">
      <c r="C139" s="87"/>
      <c r="D139" s="87"/>
      <c r="E139" s="87"/>
      <c r="F139" s="87"/>
      <c r="G139" s="89"/>
    </row>
  </sheetData>
  <sheetProtection algorithmName="SHA-512" hashValue="WWGiIXzK8E+0z68ePw3lRR01Lz5LFd2GkntdxQjUcgVnwvV1wHS2GSPkcZYWxDb0bVXOWICPqklraJO7s9Y3eA==" saltValue="GzDfqZyH2WSodvYxKgjVOA==" spinCount="100000" sheet="1" objects="1" scenarios="1"/>
  <mergeCells count="2">
    <mergeCell ref="E5:H5"/>
    <mergeCell ref="A17:H26"/>
  </mergeCells>
  <hyperlinks>
    <hyperlink ref="E15" r:id="rId1" display="https://www.nctreasurer.com/" xr:uid="{00000000-0004-0000-0300-000000000000}"/>
    <hyperlink ref="E16" r:id="rId2" xr:uid="{00000000-0004-0000-0300-000001000000}"/>
  </hyperlinks>
  <printOptions horizontalCentered="1"/>
  <pageMargins left="0.21" right="0.2" top="0.31" bottom="0.27" header="0.3" footer="0.21"/>
  <pageSetup scale="9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139"/>
  <sheetViews>
    <sheetView showGridLines="0" zoomScaleNormal="100" workbookViewId="0"/>
  </sheetViews>
  <sheetFormatPr defaultColWidth="9.140625" defaultRowHeight="11.25" x14ac:dyDescent="0.2"/>
  <cols>
    <col min="1" max="1" width="6.140625" style="27" customWidth="1"/>
    <col min="2" max="2" width="14.5703125" style="27" customWidth="1"/>
    <col min="3" max="3" width="10.7109375" style="1" bestFit="1" customWidth="1"/>
    <col min="4" max="4" width="17.85546875" style="27" customWidth="1"/>
    <col min="5" max="5" width="16.140625" style="27" customWidth="1"/>
    <col min="6" max="6" width="15.28515625" style="27" customWidth="1"/>
    <col min="7" max="7" width="16.28515625" style="27" customWidth="1"/>
    <col min="8" max="8" width="14.5703125" style="97" customWidth="1"/>
    <col min="9" max="16384" width="9.140625" style="1"/>
  </cols>
  <sheetData>
    <row r="1" spans="2:10" ht="18.75" customHeight="1" x14ac:dyDescent="0.25">
      <c r="C1" s="2"/>
      <c r="D1" s="36"/>
      <c r="E1" s="96" t="s">
        <v>113</v>
      </c>
    </row>
    <row r="2" spans="2:10" ht="18" customHeight="1" x14ac:dyDescent="0.3">
      <c r="C2" s="2"/>
      <c r="D2" s="36"/>
      <c r="E2" s="98" t="s">
        <v>147</v>
      </c>
    </row>
    <row r="3" spans="2:10" ht="12.75" x14ac:dyDescent="0.2">
      <c r="B3" s="99"/>
      <c r="E3" s="73" t="s">
        <v>297</v>
      </c>
      <c r="G3" s="69"/>
      <c r="H3" s="69"/>
      <c r="I3" s="90"/>
    </row>
    <row r="4" spans="2:10" ht="12.75" x14ac:dyDescent="0.2">
      <c r="E4" s="69" t="s">
        <v>161</v>
      </c>
      <c r="G4" s="69"/>
      <c r="H4" s="69"/>
      <c r="I4" s="90"/>
    </row>
    <row r="5" spans="2:10" ht="12.75" customHeight="1" x14ac:dyDescent="0.2">
      <c r="E5" s="69" t="s">
        <v>162</v>
      </c>
      <c r="G5" s="75"/>
      <c r="H5" s="75"/>
      <c r="I5" s="75"/>
    </row>
    <row r="6" spans="2:10" ht="12.75" x14ac:dyDescent="0.2">
      <c r="E6" s="69" t="s">
        <v>163</v>
      </c>
      <c r="G6" s="69"/>
      <c r="H6" s="69"/>
      <c r="I6" s="90"/>
    </row>
    <row r="7" spans="2:10" ht="12.75" x14ac:dyDescent="0.2">
      <c r="E7" s="69" t="s">
        <v>340</v>
      </c>
      <c r="G7" s="69"/>
      <c r="H7" s="69"/>
      <c r="I7" s="90"/>
    </row>
    <row r="8" spans="2:10" ht="12.75" x14ac:dyDescent="0.2">
      <c r="E8" s="69" t="s">
        <v>319</v>
      </c>
      <c r="G8" s="69"/>
      <c r="H8" s="69"/>
      <c r="I8" s="90"/>
      <c r="J8" s="95"/>
    </row>
    <row r="9" spans="2:10" ht="12.75" x14ac:dyDescent="0.2">
      <c r="E9" s="4" t="s">
        <v>282</v>
      </c>
      <c r="G9" s="69"/>
      <c r="H9" s="69"/>
      <c r="I9" s="90"/>
    </row>
    <row r="10" spans="2:10" ht="12.75" x14ac:dyDescent="0.2">
      <c r="E10" s="4" t="s">
        <v>283</v>
      </c>
      <c r="G10" s="69"/>
      <c r="H10" s="69"/>
      <c r="I10" s="90"/>
      <c r="J10" s="95"/>
    </row>
    <row r="11" spans="2:10" s="113" customFormat="1" ht="12.75" x14ac:dyDescent="0.2">
      <c r="C11" s="1"/>
      <c r="E11" s="4" t="s">
        <v>285</v>
      </c>
      <c r="G11" s="121"/>
      <c r="H11" s="121"/>
    </row>
    <row r="12" spans="2:10" ht="12.75" x14ac:dyDescent="0.2">
      <c r="E12" s="4" t="s">
        <v>327</v>
      </c>
      <c r="G12" s="69"/>
      <c r="H12" s="69"/>
      <c r="I12" s="90"/>
    </row>
    <row r="13" spans="2:10" ht="12.75" x14ac:dyDescent="0.2">
      <c r="E13" s="69" t="s">
        <v>344</v>
      </c>
      <c r="G13" s="69"/>
      <c r="H13" s="69"/>
      <c r="I13" s="90"/>
    </row>
    <row r="14" spans="2:10" ht="12.75" x14ac:dyDescent="0.2">
      <c r="E14" s="69" t="s">
        <v>345</v>
      </c>
      <c r="G14" s="69"/>
      <c r="H14" s="69"/>
      <c r="I14" s="90"/>
    </row>
    <row r="15" spans="2:10" ht="12.75" x14ac:dyDescent="0.2">
      <c r="E15" s="145" t="s">
        <v>287</v>
      </c>
      <c r="G15" s="69"/>
      <c r="H15" s="69"/>
      <c r="I15" s="90"/>
    </row>
    <row r="16" spans="2:10" ht="12.75" x14ac:dyDescent="0.2">
      <c r="E16" s="145" t="s">
        <v>288</v>
      </c>
      <c r="G16" s="69"/>
      <c r="H16" s="69"/>
      <c r="I16" s="90"/>
    </row>
    <row r="17" spans="1:11" ht="11.25" customHeight="1" x14ac:dyDescent="0.2">
      <c r="A17" s="203" t="s">
        <v>314</v>
      </c>
      <c r="B17" s="203"/>
      <c r="C17" s="203"/>
      <c r="D17" s="203"/>
      <c r="E17" s="203"/>
      <c r="F17" s="203"/>
      <c r="G17" s="203"/>
      <c r="H17" s="203"/>
      <c r="I17" s="90"/>
    </row>
    <row r="18" spans="1:11" ht="11.25" customHeight="1" x14ac:dyDescent="0.2">
      <c r="A18" s="203"/>
      <c r="B18" s="203"/>
      <c r="C18" s="203"/>
      <c r="D18" s="203"/>
      <c r="E18" s="203"/>
      <c r="F18" s="203"/>
      <c r="G18" s="203"/>
      <c r="H18" s="203"/>
      <c r="I18" s="90"/>
    </row>
    <row r="19" spans="1:11" ht="11.25" customHeight="1" x14ac:dyDescent="0.2">
      <c r="A19" s="203"/>
      <c r="B19" s="203"/>
      <c r="C19" s="203"/>
      <c r="D19" s="203"/>
      <c r="E19" s="203"/>
      <c r="F19" s="203"/>
      <c r="G19" s="203"/>
      <c r="H19" s="203"/>
      <c r="I19" s="90"/>
    </row>
    <row r="20" spans="1:11" ht="11.25" customHeight="1" x14ac:dyDescent="0.2">
      <c r="A20" s="203"/>
      <c r="B20" s="203"/>
      <c r="C20" s="203"/>
      <c r="D20" s="203"/>
      <c r="E20" s="203"/>
      <c r="F20" s="203"/>
      <c r="G20" s="203"/>
      <c r="H20" s="203"/>
      <c r="I20" s="90"/>
    </row>
    <row r="21" spans="1:11" ht="11.25" customHeight="1" x14ac:dyDescent="0.2">
      <c r="A21" s="203"/>
      <c r="B21" s="203"/>
      <c r="C21" s="203"/>
      <c r="D21" s="203"/>
      <c r="E21" s="203"/>
      <c r="F21" s="203"/>
      <c r="G21" s="203"/>
      <c r="H21" s="203"/>
      <c r="I21" s="90"/>
    </row>
    <row r="22" spans="1:11" ht="11.25" customHeight="1" x14ac:dyDescent="0.2">
      <c r="A22" s="203"/>
      <c r="B22" s="203"/>
      <c r="C22" s="203"/>
      <c r="D22" s="203"/>
      <c r="E22" s="203"/>
      <c r="F22" s="203"/>
      <c r="G22" s="203"/>
      <c r="H22" s="203"/>
      <c r="I22" s="90"/>
    </row>
    <row r="23" spans="1:11" ht="11.25" customHeight="1" x14ac:dyDescent="0.2">
      <c r="A23" s="203"/>
      <c r="B23" s="203"/>
      <c r="C23" s="203"/>
      <c r="D23" s="203"/>
      <c r="E23" s="203"/>
      <c r="F23" s="203"/>
      <c r="G23" s="203"/>
      <c r="H23" s="203"/>
      <c r="I23" s="90"/>
    </row>
    <row r="24" spans="1:11" ht="11.25" customHeight="1" x14ac:dyDescent="0.2">
      <c r="A24" s="203"/>
      <c r="B24" s="203"/>
      <c r="C24" s="203"/>
      <c r="D24" s="203"/>
      <c r="E24" s="203"/>
      <c r="F24" s="203"/>
      <c r="G24" s="203"/>
      <c r="H24" s="203"/>
      <c r="I24" s="90"/>
    </row>
    <row r="25" spans="1:11" ht="11.25" customHeight="1" x14ac:dyDescent="0.2">
      <c r="A25" s="203"/>
      <c r="B25" s="203"/>
      <c r="C25" s="203"/>
      <c r="D25" s="203"/>
      <c r="E25" s="203"/>
      <c r="F25" s="203"/>
      <c r="G25" s="203"/>
      <c r="H25" s="203"/>
      <c r="I25" s="90"/>
    </row>
    <row r="26" spans="1:11" ht="11.25" customHeight="1" x14ac:dyDescent="0.2">
      <c r="A26" s="203"/>
      <c r="B26" s="203"/>
      <c r="C26" s="203"/>
      <c r="D26" s="203"/>
      <c r="E26" s="203"/>
      <c r="F26" s="203"/>
      <c r="G26" s="203"/>
      <c r="H26" s="203"/>
      <c r="I26" s="90"/>
    </row>
    <row r="27" spans="1:11" ht="12.75" x14ac:dyDescent="0.2">
      <c r="A27" s="141"/>
      <c r="B27" s="141"/>
      <c r="D27" s="141"/>
      <c r="E27" s="141"/>
      <c r="F27" s="141"/>
      <c r="G27" s="141"/>
      <c r="H27" s="141"/>
      <c r="I27" s="90"/>
    </row>
    <row r="28" spans="1:11" x14ac:dyDescent="0.2">
      <c r="A28" s="1"/>
      <c r="B28" s="1"/>
      <c r="C28" s="77" t="s">
        <v>284</v>
      </c>
      <c r="D28" s="143">
        <v>44140</v>
      </c>
      <c r="E28" s="143">
        <v>44140</v>
      </c>
      <c r="F28" s="143">
        <v>44140</v>
      </c>
      <c r="G28" s="143">
        <v>44140</v>
      </c>
      <c r="H28" s="78"/>
    </row>
    <row r="29" spans="1:11" s="13" customFormat="1" ht="33.75" customHeight="1" x14ac:dyDescent="0.2">
      <c r="A29" s="100" t="s">
        <v>115</v>
      </c>
      <c r="B29" s="144" t="s">
        <v>281</v>
      </c>
      <c r="C29" s="77" t="s">
        <v>280</v>
      </c>
      <c r="D29" s="101" t="s">
        <v>143</v>
      </c>
      <c r="E29" s="101" t="s">
        <v>144</v>
      </c>
      <c r="F29" s="101" t="s">
        <v>145</v>
      </c>
      <c r="G29" s="101" t="s">
        <v>146</v>
      </c>
      <c r="H29" s="102" t="s">
        <v>0</v>
      </c>
    </row>
    <row r="30" spans="1:11" x14ac:dyDescent="0.2">
      <c r="A30" s="103" t="s">
        <v>116</v>
      </c>
      <c r="B30" s="91" t="s">
        <v>2</v>
      </c>
      <c r="C30" s="142" t="s">
        <v>180</v>
      </c>
      <c r="D30" s="81">
        <v>301906</v>
      </c>
      <c r="E30" s="81">
        <v>301906</v>
      </c>
      <c r="F30" s="81">
        <v>301906</v>
      </c>
      <c r="G30" s="81">
        <f>301906-1</f>
        <v>301905</v>
      </c>
      <c r="H30" s="92">
        <f>SUM(D30:G30)</f>
        <v>1207623</v>
      </c>
      <c r="K30" s="95"/>
    </row>
    <row r="31" spans="1:11" x14ac:dyDescent="0.2">
      <c r="A31" s="103" t="s">
        <v>117</v>
      </c>
      <c r="B31" s="91" t="s">
        <v>3</v>
      </c>
      <c r="C31" s="142" t="s">
        <v>181</v>
      </c>
      <c r="D31" s="83">
        <v>58123</v>
      </c>
      <c r="E31" s="83">
        <v>58123</v>
      </c>
      <c r="F31" s="83">
        <v>58123</v>
      </c>
      <c r="G31" s="83">
        <v>58123</v>
      </c>
      <c r="H31" s="93">
        <f t="shared" ref="H31:H94" si="0">SUM(D31:G31)</f>
        <v>232492</v>
      </c>
    </row>
    <row r="32" spans="1:11" x14ac:dyDescent="0.2">
      <c r="A32" s="103" t="s">
        <v>118</v>
      </c>
      <c r="B32" s="91" t="s">
        <v>4</v>
      </c>
      <c r="C32" s="142" t="s">
        <v>182</v>
      </c>
      <c r="D32" s="83">
        <v>24453</v>
      </c>
      <c r="E32" s="83">
        <v>24453</v>
      </c>
      <c r="F32" s="83">
        <v>24453</v>
      </c>
      <c r="G32" s="83">
        <v>24453</v>
      </c>
      <c r="H32" s="93">
        <f t="shared" si="0"/>
        <v>97812</v>
      </c>
    </row>
    <row r="33" spans="1:8" x14ac:dyDescent="0.2">
      <c r="A33" s="103" t="s">
        <v>119</v>
      </c>
      <c r="B33" s="91" t="s">
        <v>5</v>
      </c>
      <c r="C33" s="142" t="s">
        <v>183</v>
      </c>
      <c r="D33" s="83">
        <v>75736</v>
      </c>
      <c r="E33" s="83">
        <v>75736</v>
      </c>
      <c r="F33" s="83">
        <v>75736</v>
      </c>
      <c r="G33" s="83">
        <v>75736</v>
      </c>
      <c r="H33" s="93">
        <f t="shared" si="0"/>
        <v>302944</v>
      </c>
    </row>
    <row r="34" spans="1:8" x14ac:dyDescent="0.2">
      <c r="A34" s="103" t="s">
        <v>120</v>
      </c>
      <c r="B34" s="91" t="s">
        <v>6</v>
      </c>
      <c r="C34" s="142" t="s">
        <v>184</v>
      </c>
      <c r="D34" s="83">
        <v>57128</v>
      </c>
      <c r="E34" s="83">
        <v>57128</v>
      </c>
      <c r="F34" s="83">
        <v>57128</v>
      </c>
      <c r="G34" s="83">
        <v>57128</v>
      </c>
      <c r="H34" s="93">
        <f t="shared" si="0"/>
        <v>228512</v>
      </c>
    </row>
    <row r="35" spans="1:8" x14ac:dyDescent="0.2">
      <c r="A35" s="103" t="s">
        <v>121</v>
      </c>
      <c r="B35" s="91" t="s">
        <v>7</v>
      </c>
      <c r="C35" s="142" t="s">
        <v>185</v>
      </c>
      <c r="D35" s="83">
        <v>30394</v>
      </c>
      <c r="E35" s="83">
        <v>30394</v>
      </c>
      <c r="F35" s="83">
        <v>30394</v>
      </c>
      <c r="G35" s="83">
        <v>30394</v>
      </c>
      <c r="H35" s="93">
        <f t="shared" si="0"/>
        <v>121576</v>
      </c>
    </row>
    <row r="36" spans="1:8" x14ac:dyDescent="0.2">
      <c r="A36" s="103" t="s">
        <v>122</v>
      </c>
      <c r="B36" s="91" t="s">
        <v>8</v>
      </c>
      <c r="C36" s="142" t="s">
        <v>186</v>
      </c>
      <c r="D36" s="83">
        <v>123103</v>
      </c>
      <c r="E36" s="83">
        <v>123103</v>
      </c>
      <c r="F36" s="83">
        <v>123103</v>
      </c>
      <c r="G36" s="83">
        <v>123103</v>
      </c>
      <c r="H36" s="93">
        <f t="shared" si="0"/>
        <v>492412</v>
      </c>
    </row>
    <row r="37" spans="1:8" x14ac:dyDescent="0.2">
      <c r="A37" s="103" t="s">
        <v>123</v>
      </c>
      <c r="B37" s="91" t="s">
        <v>9</v>
      </c>
      <c r="C37" s="142" t="s">
        <v>187</v>
      </c>
      <c r="D37" s="83">
        <v>65818</v>
      </c>
      <c r="E37" s="83">
        <v>65818</v>
      </c>
      <c r="F37" s="83">
        <v>65818</v>
      </c>
      <c r="G37" s="83">
        <v>65818</v>
      </c>
      <c r="H37" s="93">
        <f t="shared" si="0"/>
        <v>263272</v>
      </c>
    </row>
    <row r="38" spans="1:8" x14ac:dyDescent="0.2">
      <c r="A38" s="103" t="s">
        <v>124</v>
      </c>
      <c r="B38" s="94" t="s">
        <v>10</v>
      </c>
      <c r="C38" s="42" t="s">
        <v>188</v>
      </c>
      <c r="D38" s="83">
        <v>115147</v>
      </c>
      <c r="E38" s="83">
        <v>115147</v>
      </c>
      <c r="F38" s="83">
        <v>115147</v>
      </c>
      <c r="G38" s="83">
        <v>115147</v>
      </c>
      <c r="H38" s="93">
        <f t="shared" si="0"/>
        <v>460588</v>
      </c>
    </row>
    <row r="39" spans="1:8" x14ac:dyDescent="0.2">
      <c r="A39" s="103">
        <v>10</v>
      </c>
      <c r="B39" s="91" t="s">
        <v>11</v>
      </c>
      <c r="C39" s="142" t="s">
        <v>189</v>
      </c>
      <c r="D39" s="83">
        <v>195212</v>
      </c>
      <c r="E39" s="83">
        <v>195212</v>
      </c>
      <c r="F39" s="83">
        <v>195212</v>
      </c>
      <c r="G39" s="83">
        <v>195212</v>
      </c>
      <c r="H39" s="93">
        <f t="shared" si="0"/>
        <v>780848</v>
      </c>
    </row>
    <row r="40" spans="1:8" x14ac:dyDescent="0.2">
      <c r="A40" s="103">
        <v>11</v>
      </c>
      <c r="B40" s="91" t="s">
        <v>12</v>
      </c>
      <c r="C40" s="142" t="s">
        <v>190</v>
      </c>
      <c r="D40" s="83">
        <v>405752</v>
      </c>
      <c r="E40" s="83">
        <v>405752</v>
      </c>
      <c r="F40" s="83">
        <v>405752</v>
      </c>
      <c r="G40" s="83">
        <v>405752</v>
      </c>
      <c r="H40" s="93">
        <f t="shared" si="0"/>
        <v>1623008</v>
      </c>
    </row>
    <row r="41" spans="1:8" x14ac:dyDescent="0.2">
      <c r="A41" s="103">
        <v>12</v>
      </c>
      <c r="B41" s="91" t="s">
        <v>13</v>
      </c>
      <c r="C41" s="142" t="s">
        <v>191</v>
      </c>
      <c r="D41" s="83">
        <v>165675</v>
      </c>
      <c r="E41" s="83">
        <v>165675</v>
      </c>
      <c r="F41" s="83">
        <v>165675</v>
      </c>
      <c r="G41" s="83">
        <v>165675</v>
      </c>
      <c r="H41" s="93">
        <f t="shared" si="0"/>
        <v>662700</v>
      </c>
    </row>
    <row r="42" spans="1:8" x14ac:dyDescent="0.2">
      <c r="A42" s="103">
        <v>13</v>
      </c>
      <c r="B42" s="91" t="s">
        <v>14</v>
      </c>
      <c r="C42" s="142" t="s">
        <v>192</v>
      </c>
      <c r="D42" s="83">
        <v>263981</v>
      </c>
      <c r="E42" s="83">
        <v>263981</v>
      </c>
      <c r="F42" s="83">
        <v>263981</v>
      </c>
      <c r="G42" s="83">
        <v>263981</v>
      </c>
      <c r="H42" s="93">
        <f t="shared" si="0"/>
        <v>1055924</v>
      </c>
    </row>
    <row r="43" spans="1:8" x14ac:dyDescent="0.2">
      <c r="A43" s="103">
        <v>14</v>
      </c>
      <c r="B43" s="91" t="s">
        <v>15</v>
      </c>
      <c r="C43" s="142" t="s">
        <v>193</v>
      </c>
      <c r="D43" s="83">
        <v>171429</v>
      </c>
      <c r="E43" s="83">
        <v>171429</v>
      </c>
      <c r="F43" s="83">
        <v>171429</v>
      </c>
      <c r="G43" s="83">
        <v>171429</v>
      </c>
      <c r="H43" s="93">
        <f t="shared" si="0"/>
        <v>685716</v>
      </c>
    </row>
    <row r="44" spans="1:8" x14ac:dyDescent="0.2">
      <c r="A44" s="103">
        <v>15</v>
      </c>
      <c r="B44" s="91" t="s">
        <v>16</v>
      </c>
      <c r="C44" s="142" t="s">
        <v>194</v>
      </c>
      <c r="D44" s="83">
        <v>11348</v>
      </c>
      <c r="E44" s="83">
        <v>11348</v>
      </c>
      <c r="F44" s="83">
        <v>11348</v>
      </c>
      <c r="G44" s="83">
        <v>11348</v>
      </c>
      <c r="H44" s="93">
        <f t="shared" si="0"/>
        <v>45392</v>
      </c>
    </row>
    <row r="45" spans="1:8" x14ac:dyDescent="0.2">
      <c r="A45" s="103">
        <v>16</v>
      </c>
      <c r="B45" s="91" t="s">
        <v>17</v>
      </c>
      <c r="C45" s="142" t="s">
        <v>195</v>
      </c>
      <c r="D45" s="83">
        <v>97003</v>
      </c>
      <c r="E45" s="83">
        <v>97003</v>
      </c>
      <c r="F45" s="83">
        <v>97003</v>
      </c>
      <c r="G45" s="83">
        <v>97003</v>
      </c>
      <c r="H45" s="93">
        <f t="shared" si="0"/>
        <v>388012</v>
      </c>
    </row>
    <row r="46" spans="1:8" x14ac:dyDescent="0.2">
      <c r="A46" s="103">
        <v>17</v>
      </c>
      <c r="B46" s="91" t="s">
        <v>18</v>
      </c>
      <c r="C46" s="142" t="s">
        <v>196</v>
      </c>
      <c r="D46" s="83">
        <v>55251</v>
      </c>
      <c r="E46" s="83">
        <v>55251</v>
      </c>
      <c r="F46" s="83">
        <v>55251</v>
      </c>
      <c r="G46" s="83">
        <v>55251</v>
      </c>
      <c r="H46" s="93">
        <f t="shared" si="0"/>
        <v>221004</v>
      </c>
    </row>
    <row r="47" spans="1:8" x14ac:dyDescent="0.2">
      <c r="A47" s="103">
        <v>18</v>
      </c>
      <c r="B47" s="91" t="s">
        <v>19</v>
      </c>
      <c r="C47" s="142" t="s">
        <v>197</v>
      </c>
      <c r="D47" s="83">
        <v>275831</v>
      </c>
      <c r="E47" s="83">
        <v>275831</v>
      </c>
      <c r="F47" s="83">
        <v>275831</v>
      </c>
      <c r="G47" s="83">
        <v>275831</v>
      </c>
      <c r="H47" s="93">
        <f t="shared" si="0"/>
        <v>1103324</v>
      </c>
    </row>
    <row r="48" spans="1:8" x14ac:dyDescent="0.2">
      <c r="A48" s="103">
        <v>19</v>
      </c>
      <c r="B48" s="91" t="s">
        <v>20</v>
      </c>
      <c r="C48" s="142" t="s">
        <v>198</v>
      </c>
      <c r="D48" s="83">
        <v>81163</v>
      </c>
      <c r="E48" s="83">
        <v>81163</v>
      </c>
      <c r="F48" s="83">
        <v>81163</v>
      </c>
      <c r="G48" s="83">
        <v>81163</v>
      </c>
      <c r="H48" s="93">
        <f t="shared" si="0"/>
        <v>324652</v>
      </c>
    </row>
    <row r="49" spans="1:8" x14ac:dyDescent="0.2">
      <c r="A49" s="103">
        <v>20</v>
      </c>
      <c r="B49" s="91" t="s">
        <v>21</v>
      </c>
      <c r="C49" s="142" t="s">
        <v>199</v>
      </c>
      <c r="D49" s="83">
        <v>65588</v>
      </c>
      <c r="E49" s="83">
        <v>65588</v>
      </c>
      <c r="F49" s="83">
        <v>65588</v>
      </c>
      <c r="G49" s="83">
        <v>65588</v>
      </c>
      <c r="H49" s="93">
        <f t="shared" si="0"/>
        <v>262352</v>
      </c>
    </row>
    <row r="50" spans="1:8" x14ac:dyDescent="0.2">
      <c r="A50" s="103">
        <v>21</v>
      </c>
      <c r="B50" s="91" t="s">
        <v>22</v>
      </c>
      <c r="C50" s="142" t="s">
        <v>200</v>
      </c>
      <c r="D50" s="83">
        <v>36062</v>
      </c>
      <c r="E50" s="83">
        <v>36062</v>
      </c>
      <c r="F50" s="83">
        <v>36062</v>
      </c>
      <c r="G50" s="83">
        <v>36062</v>
      </c>
      <c r="H50" s="93">
        <f t="shared" si="0"/>
        <v>144248</v>
      </c>
    </row>
    <row r="51" spans="1:8" x14ac:dyDescent="0.2">
      <c r="A51" s="103">
        <v>22</v>
      </c>
      <c r="B51" s="91" t="s">
        <v>23</v>
      </c>
      <c r="C51" s="142" t="s">
        <v>201</v>
      </c>
      <c r="D51" s="83">
        <v>21972</v>
      </c>
      <c r="E51" s="83">
        <v>21972</v>
      </c>
      <c r="F51" s="83">
        <v>21972</v>
      </c>
      <c r="G51" s="83">
        <v>21972</v>
      </c>
      <c r="H51" s="93">
        <f t="shared" si="0"/>
        <v>87888</v>
      </c>
    </row>
    <row r="52" spans="1:8" x14ac:dyDescent="0.2">
      <c r="A52" s="103">
        <v>23</v>
      </c>
      <c r="B52" s="91" t="s">
        <v>24</v>
      </c>
      <c r="C52" s="142" t="s">
        <v>202</v>
      </c>
      <c r="D52" s="83">
        <v>263320</v>
      </c>
      <c r="E52" s="83">
        <v>263320</v>
      </c>
      <c r="F52" s="83">
        <v>263320</v>
      </c>
      <c r="G52" s="83">
        <v>263320</v>
      </c>
      <c r="H52" s="93">
        <f t="shared" si="0"/>
        <v>1053280</v>
      </c>
    </row>
    <row r="53" spans="1:8" x14ac:dyDescent="0.2">
      <c r="A53" s="103">
        <v>24</v>
      </c>
      <c r="B53" s="91" t="s">
        <v>25</v>
      </c>
      <c r="C53" s="142" t="s">
        <v>203</v>
      </c>
      <c r="D53" s="83">
        <v>170844</v>
      </c>
      <c r="E53" s="83">
        <v>170844</v>
      </c>
      <c r="F53" s="83">
        <v>170844</v>
      </c>
      <c r="G53" s="83">
        <v>170844</v>
      </c>
      <c r="H53" s="93">
        <f t="shared" si="0"/>
        <v>683376</v>
      </c>
    </row>
    <row r="54" spans="1:8" x14ac:dyDescent="0.2">
      <c r="A54" s="103">
        <v>25</v>
      </c>
      <c r="B54" s="91" t="s">
        <v>26</v>
      </c>
      <c r="C54" s="142" t="s">
        <v>204</v>
      </c>
      <c r="D54" s="83">
        <v>190666</v>
      </c>
      <c r="E54" s="83">
        <v>190666</v>
      </c>
      <c r="F54" s="83">
        <v>190666</v>
      </c>
      <c r="G54" s="83">
        <v>190666</v>
      </c>
      <c r="H54" s="93">
        <f t="shared" si="0"/>
        <v>762664</v>
      </c>
    </row>
    <row r="55" spans="1:8" x14ac:dyDescent="0.2">
      <c r="A55" s="103">
        <v>26</v>
      </c>
      <c r="B55" s="94" t="s">
        <v>27</v>
      </c>
      <c r="C55" s="42" t="s">
        <v>205</v>
      </c>
      <c r="D55" s="83">
        <f>825243-1</f>
        <v>825242</v>
      </c>
      <c r="E55" s="83">
        <f>825243-1</f>
        <v>825242</v>
      </c>
      <c r="F55" s="83">
        <f>825243-1</f>
        <v>825242</v>
      </c>
      <c r="G55" s="83">
        <f>825243-1</f>
        <v>825242</v>
      </c>
      <c r="H55" s="93">
        <f t="shared" si="0"/>
        <v>3300968</v>
      </c>
    </row>
    <row r="56" spans="1:8" x14ac:dyDescent="0.2">
      <c r="A56" s="103">
        <v>27</v>
      </c>
      <c r="B56" s="91" t="s">
        <v>28</v>
      </c>
      <c r="C56" s="142" t="s">
        <v>206</v>
      </c>
      <c r="D56" s="83">
        <v>29428</v>
      </c>
      <c r="E56" s="83">
        <v>29428</v>
      </c>
      <c r="F56" s="83">
        <v>29428</v>
      </c>
      <c r="G56" s="83">
        <v>29428</v>
      </c>
      <c r="H56" s="93">
        <f t="shared" si="0"/>
        <v>117712</v>
      </c>
    </row>
    <row r="57" spans="1:8" x14ac:dyDescent="0.2">
      <c r="A57" s="103">
        <v>28</v>
      </c>
      <c r="B57" s="91" t="s">
        <v>29</v>
      </c>
      <c r="C57" s="142" t="s">
        <v>207</v>
      </c>
      <c r="D57" s="83">
        <v>37831</v>
      </c>
      <c r="E57" s="83">
        <v>37831</v>
      </c>
      <c r="F57" s="83">
        <v>37831</v>
      </c>
      <c r="G57" s="83">
        <v>37831</v>
      </c>
      <c r="H57" s="93">
        <f t="shared" si="0"/>
        <v>151324</v>
      </c>
    </row>
    <row r="58" spans="1:8" x14ac:dyDescent="0.2">
      <c r="A58" s="103">
        <v>29</v>
      </c>
      <c r="B58" s="91" t="s">
        <v>30</v>
      </c>
      <c r="C58" s="142" t="s">
        <v>208</v>
      </c>
      <c r="D58" s="83">
        <v>331015</v>
      </c>
      <c r="E58" s="83">
        <v>331015</v>
      </c>
      <c r="F58" s="83">
        <v>331015</v>
      </c>
      <c r="G58" s="83">
        <v>331015</v>
      </c>
      <c r="H58" s="93">
        <f t="shared" si="0"/>
        <v>1324060</v>
      </c>
    </row>
    <row r="59" spans="1:8" x14ac:dyDescent="0.2">
      <c r="A59" s="103">
        <v>30</v>
      </c>
      <c r="B59" s="91" t="s">
        <v>31</v>
      </c>
      <c r="C59" s="142" t="s">
        <v>209</v>
      </c>
      <c r="D59" s="83">
        <v>59991</v>
      </c>
      <c r="E59" s="83">
        <v>59991</v>
      </c>
      <c r="F59" s="83">
        <v>59991</v>
      </c>
      <c r="G59" s="83">
        <v>59991</v>
      </c>
      <c r="H59" s="93">
        <f t="shared" si="0"/>
        <v>239964</v>
      </c>
    </row>
    <row r="60" spans="1:8" x14ac:dyDescent="0.2">
      <c r="A60" s="103">
        <v>31</v>
      </c>
      <c r="B60" s="91" t="s">
        <v>32</v>
      </c>
      <c r="C60" s="142" t="s">
        <v>210</v>
      </c>
      <c r="D60" s="83">
        <v>137012</v>
      </c>
      <c r="E60" s="83">
        <v>137012</v>
      </c>
      <c r="F60" s="83">
        <v>137012</v>
      </c>
      <c r="G60" s="83">
        <v>137012</v>
      </c>
      <c r="H60" s="93">
        <f t="shared" si="0"/>
        <v>548048</v>
      </c>
    </row>
    <row r="61" spans="1:8" x14ac:dyDescent="0.2">
      <c r="A61" s="103">
        <v>32</v>
      </c>
      <c r="B61" s="91" t="s">
        <v>33</v>
      </c>
      <c r="C61" s="142" t="s">
        <v>211</v>
      </c>
      <c r="D61" s="83">
        <v>544737</v>
      </c>
      <c r="E61" s="83">
        <v>544737</v>
      </c>
      <c r="F61" s="83">
        <v>544737</v>
      </c>
      <c r="G61" s="83">
        <v>544737</v>
      </c>
      <c r="H61" s="93">
        <f t="shared" si="0"/>
        <v>2178948</v>
      </c>
    </row>
    <row r="62" spans="1:8" x14ac:dyDescent="0.2">
      <c r="A62" s="103">
        <v>33</v>
      </c>
      <c r="B62" s="91" t="s">
        <v>34</v>
      </c>
      <c r="C62" s="142" t="s">
        <v>212</v>
      </c>
      <c r="D62" s="83">
        <v>187192</v>
      </c>
      <c r="E62" s="83">
        <v>187192</v>
      </c>
      <c r="F62" s="83">
        <v>187192</v>
      </c>
      <c r="G62" s="83">
        <v>187192</v>
      </c>
      <c r="H62" s="93">
        <f t="shared" si="0"/>
        <v>748768</v>
      </c>
    </row>
    <row r="63" spans="1:8" x14ac:dyDescent="0.2">
      <c r="A63" s="103">
        <v>34</v>
      </c>
      <c r="B63" s="91" t="s">
        <v>35</v>
      </c>
      <c r="C63" s="142" t="s">
        <v>213</v>
      </c>
      <c r="D63" s="83">
        <v>753523</v>
      </c>
      <c r="E63" s="83">
        <v>753523</v>
      </c>
      <c r="F63" s="83">
        <v>753523</v>
      </c>
      <c r="G63" s="83">
        <v>753523</v>
      </c>
      <c r="H63" s="93">
        <f t="shared" si="0"/>
        <v>3014092</v>
      </c>
    </row>
    <row r="64" spans="1:8" x14ac:dyDescent="0.2">
      <c r="A64" s="103">
        <v>35</v>
      </c>
      <c r="B64" s="91" t="s">
        <v>36</v>
      </c>
      <c r="C64" s="142" t="s">
        <v>214</v>
      </c>
      <c r="D64" s="83">
        <v>116430</v>
      </c>
      <c r="E64" s="83">
        <v>116430</v>
      </c>
      <c r="F64" s="83">
        <v>116430</v>
      </c>
      <c r="G64" s="83">
        <v>116430</v>
      </c>
      <c r="H64" s="93">
        <f t="shared" si="0"/>
        <v>465720</v>
      </c>
    </row>
    <row r="65" spans="1:8" x14ac:dyDescent="0.2">
      <c r="A65" s="103">
        <v>36</v>
      </c>
      <c r="B65" s="91" t="s">
        <v>37</v>
      </c>
      <c r="C65" s="142" t="s">
        <v>215</v>
      </c>
      <c r="D65" s="83">
        <v>447691</v>
      </c>
      <c r="E65" s="83">
        <v>447691</v>
      </c>
      <c r="F65" s="83">
        <v>447691</v>
      </c>
      <c r="G65" s="83">
        <v>447691</v>
      </c>
      <c r="H65" s="93">
        <f t="shared" si="0"/>
        <v>1790764</v>
      </c>
    </row>
    <row r="66" spans="1:8" x14ac:dyDescent="0.2">
      <c r="A66" s="103">
        <v>37</v>
      </c>
      <c r="B66" s="91" t="s">
        <v>38</v>
      </c>
      <c r="C66" s="142" t="s">
        <v>216</v>
      </c>
      <c r="D66" s="83">
        <v>23247</v>
      </c>
      <c r="E66" s="83">
        <v>23247</v>
      </c>
      <c r="F66" s="83">
        <v>23247</v>
      </c>
      <c r="G66" s="83">
        <v>23247</v>
      </c>
      <c r="H66" s="93">
        <f t="shared" si="0"/>
        <v>92988</v>
      </c>
    </row>
    <row r="67" spans="1:8" x14ac:dyDescent="0.2">
      <c r="A67" s="103">
        <v>38</v>
      </c>
      <c r="B67" s="91" t="s">
        <v>39</v>
      </c>
      <c r="C67" s="142" t="s">
        <v>217</v>
      </c>
      <c r="D67" s="83">
        <v>19419</v>
      </c>
      <c r="E67" s="83">
        <v>19419</v>
      </c>
      <c r="F67" s="83">
        <v>19419</v>
      </c>
      <c r="G67" s="83">
        <v>19419</v>
      </c>
      <c r="H67" s="93">
        <f t="shared" si="0"/>
        <v>77676</v>
      </c>
    </row>
    <row r="68" spans="1:8" x14ac:dyDescent="0.2">
      <c r="A68" s="103">
        <v>39</v>
      </c>
      <c r="B68" s="94" t="s">
        <v>40</v>
      </c>
      <c r="C68" s="42" t="s">
        <v>218</v>
      </c>
      <c r="D68" s="83">
        <v>97730</v>
      </c>
      <c r="E68" s="83">
        <v>97730</v>
      </c>
      <c r="F68" s="83">
        <v>97730</v>
      </c>
      <c r="G68" s="83">
        <v>97730</v>
      </c>
      <c r="H68" s="93">
        <f t="shared" si="0"/>
        <v>390920</v>
      </c>
    </row>
    <row r="69" spans="1:8" x14ac:dyDescent="0.2">
      <c r="A69" s="103">
        <v>40</v>
      </c>
      <c r="B69" s="91" t="s">
        <v>41</v>
      </c>
      <c r="C69" s="142" t="s">
        <v>219</v>
      </c>
      <c r="D69" s="83">
        <v>56626</v>
      </c>
      <c r="E69" s="83">
        <v>56626</v>
      </c>
      <c r="F69" s="83">
        <v>56626</v>
      </c>
      <c r="G69" s="83">
        <v>56626</v>
      </c>
      <c r="H69" s="93">
        <f t="shared" si="0"/>
        <v>226504</v>
      </c>
    </row>
    <row r="70" spans="1:8" x14ac:dyDescent="0.2">
      <c r="A70" s="103">
        <v>41</v>
      </c>
      <c r="B70" s="91" t="s">
        <v>42</v>
      </c>
      <c r="C70" s="142" t="s">
        <v>220</v>
      </c>
      <c r="D70" s="83">
        <f>1113667-5</f>
        <v>1113662</v>
      </c>
      <c r="E70" s="83">
        <f>1113667-5</f>
        <v>1113662</v>
      </c>
      <c r="F70" s="83">
        <f>1113667-5</f>
        <v>1113662</v>
      </c>
      <c r="G70" s="83">
        <f>1113667-5</f>
        <v>1113662</v>
      </c>
      <c r="H70" s="93">
        <f t="shared" si="0"/>
        <v>4454648</v>
      </c>
    </row>
    <row r="71" spans="1:8" x14ac:dyDescent="0.2">
      <c r="A71" s="103">
        <v>42</v>
      </c>
      <c r="B71" s="91" t="s">
        <v>43</v>
      </c>
      <c r="C71" s="142" t="s">
        <v>221</v>
      </c>
      <c r="D71" s="83">
        <v>182030</v>
      </c>
      <c r="E71" s="83">
        <v>182030</v>
      </c>
      <c r="F71" s="83">
        <v>182030</v>
      </c>
      <c r="G71" s="83">
        <v>182030</v>
      </c>
      <c r="H71" s="93">
        <f t="shared" si="0"/>
        <v>728120</v>
      </c>
    </row>
    <row r="72" spans="1:8" x14ac:dyDescent="0.2">
      <c r="A72" s="103">
        <v>43</v>
      </c>
      <c r="B72" s="91" t="s">
        <v>44</v>
      </c>
      <c r="C72" s="142" t="s">
        <v>222</v>
      </c>
      <c r="D72" s="83">
        <v>247191</v>
      </c>
      <c r="E72" s="83">
        <v>247191</v>
      </c>
      <c r="F72" s="83">
        <v>247191</v>
      </c>
      <c r="G72" s="83">
        <v>247191</v>
      </c>
      <c r="H72" s="93">
        <f t="shared" si="0"/>
        <v>988764</v>
      </c>
    </row>
    <row r="73" spans="1:8" x14ac:dyDescent="0.2">
      <c r="A73" s="103">
        <v>44</v>
      </c>
      <c r="B73" s="91" t="s">
        <v>45</v>
      </c>
      <c r="C73" s="142" t="s">
        <v>223</v>
      </c>
      <c r="D73" s="83">
        <v>112448</v>
      </c>
      <c r="E73" s="83">
        <v>112448</v>
      </c>
      <c r="F73" s="83">
        <v>112448</v>
      </c>
      <c r="G73" s="83">
        <v>112448</v>
      </c>
      <c r="H73" s="93">
        <f t="shared" si="0"/>
        <v>449792</v>
      </c>
    </row>
    <row r="74" spans="1:8" x14ac:dyDescent="0.2">
      <c r="A74" s="103">
        <v>45</v>
      </c>
      <c r="B74" s="91" t="s">
        <v>46</v>
      </c>
      <c r="C74" s="142" t="s">
        <v>224</v>
      </c>
      <c r="D74" s="83">
        <v>143363</v>
      </c>
      <c r="E74" s="83">
        <v>143363</v>
      </c>
      <c r="F74" s="83">
        <v>143363</v>
      </c>
      <c r="G74" s="83">
        <v>143363</v>
      </c>
      <c r="H74" s="93">
        <f t="shared" si="0"/>
        <v>573452</v>
      </c>
    </row>
    <row r="75" spans="1:8" x14ac:dyDescent="0.2">
      <c r="A75" s="103">
        <v>46</v>
      </c>
      <c r="B75" s="91" t="s">
        <v>47</v>
      </c>
      <c r="C75" s="142" t="s">
        <v>225</v>
      </c>
      <c r="D75" s="83">
        <v>76467</v>
      </c>
      <c r="E75" s="83">
        <v>76467</v>
      </c>
      <c r="F75" s="83">
        <v>76467</v>
      </c>
      <c r="G75" s="83">
        <v>76467</v>
      </c>
      <c r="H75" s="93">
        <f t="shared" si="0"/>
        <v>305868</v>
      </c>
    </row>
    <row r="76" spans="1:8" x14ac:dyDescent="0.2">
      <c r="A76" s="103">
        <v>47</v>
      </c>
      <c r="B76" s="91" t="s">
        <v>48</v>
      </c>
      <c r="C76" s="142" t="s">
        <v>226</v>
      </c>
      <c r="D76" s="83">
        <v>127211</v>
      </c>
      <c r="E76" s="83">
        <v>127211</v>
      </c>
      <c r="F76" s="83">
        <v>127211</v>
      </c>
      <c r="G76" s="83">
        <v>127211</v>
      </c>
      <c r="H76" s="93">
        <f t="shared" si="0"/>
        <v>508844</v>
      </c>
    </row>
    <row r="77" spans="1:8" x14ac:dyDescent="0.2">
      <c r="A77" s="104">
        <v>48</v>
      </c>
      <c r="B77" s="94" t="s">
        <v>49</v>
      </c>
      <c r="C77" s="42" t="s">
        <v>227</v>
      </c>
      <c r="D77" s="83">
        <v>12893</v>
      </c>
      <c r="E77" s="83">
        <v>12893</v>
      </c>
      <c r="F77" s="83">
        <v>12893</v>
      </c>
      <c r="G77" s="83">
        <v>12893</v>
      </c>
      <c r="H77" s="93">
        <f t="shared" si="0"/>
        <v>51572</v>
      </c>
    </row>
    <row r="78" spans="1:8" x14ac:dyDescent="0.2">
      <c r="A78" s="104">
        <v>49</v>
      </c>
      <c r="B78" s="94" t="s">
        <v>50</v>
      </c>
      <c r="C78" s="42" t="s">
        <v>228</v>
      </c>
      <c r="D78" s="83">
        <v>194343</v>
      </c>
      <c r="E78" s="83">
        <v>194343</v>
      </c>
      <c r="F78" s="83">
        <v>194343</v>
      </c>
      <c r="G78" s="83">
        <v>194343</v>
      </c>
      <c r="H78" s="93">
        <f t="shared" si="0"/>
        <v>777372</v>
      </c>
    </row>
    <row r="79" spans="1:8" x14ac:dyDescent="0.2">
      <c r="A79" s="104">
        <v>50</v>
      </c>
      <c r="B79" s="94" t="s">
        <v>51</v>
      </c>
      <c r="C79" s="42" t="s">
        <v>229</v>
      </c>
      <c r="D79" s="83">
        <v>73724</v>
      </c>
      <c r="E79" s="83">
        <v>73724</v>
      </c>
      <c r="F79" s="83">
        <v>73724</v>
      </c>
      <c r="G79" s="83">
        <v>73724</v>
      </c>
      <c r="H79" s="93">
        <f t="shared" si="0"/>
        <v>294896</v>
      </c>
    </row>
    <row r="80" spans="1:8" x14ac:dyDescent="0.2">
      <c r="A80" s="104">
        <v>51</v>
      </c>
      <c r="B80" s="94" t="s">
        <v>52</v>
      </c>
      <c r="C80" s="42" t="s">
        <v>230</v>
      </c>
      <c r="D80" s="83">
        <v>325815</v>
      </c>
      <c r="E80" s="83">
        <v>325815</v>
      </c>
      <c r="F80" s="83">
        <v>325815</v>
      </c>
      <c r="G80" s="83">
        <v>325815</v>
      </c>
      <c r="H80" s="93">
        <f t="shared" si="0"/>
        <v>1303260</v>
      </c>
    </row>
    <row r="81" spans="1:8" x14ac:dyDescent="0.2">
      <c r="A81" s="104">
        <v>52</v>
      </c>
      <c r="B81" s="94" t="s">
        <v>53</v>
      </c>
      <c r="C81" s="42" t="s">
        <v>231</v>
      </c>
      <c r="D81" s="83">
        <v>25623</v>
      </c>
      <c r="E81" s="83">
        <v>25623</v>
      </c>
      <c r="F81" s="83">
        <v>25623</v>
      </c>
      <c r="G81" s="83">
        <v>25623</v>
      </c>
      <c r="H81" s="93">
        <f t="shared" si="0"/>
        <v>102492</v>
      </c>
    </row>
    <row r="82" spans="1:8" x14ac:dyDescent="0.2">
      <c r="A82" s="104">
        <v>53</v>
      </c>
      <c r="B82" s="94" t="s">
        <v>54</v>
      </c>
      <c r="C82" s="42" t="s">
        <v>232</v>
      </c>
      <c r="D82" s="83">
        <v>127355</v>
      </c>
      <c r="E82" s="83">
        <v>127355</v>
      </c>
      <c r="F82" s="83">
        <v>127355</v>
      </c>
      <c r="G82" s="83">
        <v>127355</v>
      </c>
      <c r="H82" s="93">
        <f t="shared" si="0"/>
        <v>509420</v>
      </c>
    </row>
    <row r="83" spans="1:8" x14ac:dyDescent="0.2">
      <c r="A83" s="104">
        <v>54</v>
      </c>
      <c r="B83" s="94" t="s">
        <v>55</v>
      </c>
      <c r="C83" s="42" t="s">
        <v>233</v>
      </c>
      <c r="D83" s="83">
        <v>178829</v>
      </c>
      <c r="E83" s="83">
        <v>178829</v>
      </c>
      <c r="F83" s="83">
        <v>178829</v>
      </c>
      <c r="G83" s="83">
        <v>178829</v>
      </c>
      <c r="H83" s="93">
        <f t="shared" si="0"/>
        <v>715316</v>
      </c>
    </row>
    <row r="84" spans="1:8" x14ac:dyDescent="0.2">
      <c r="A84" s="104">
        <v>55</v>
      </c>
      <c r="B84" s="94" t="s">
        <v>56</v>
      </c>
      <c r="C84" s="42" t="s">
        <v>234</v>
      </c>
      <c r="D84" s="83">
        <v>122001</v>
      </c>
      <c r="E84" s="83">
        <v>122001</v>
      </c>
      <c r="F84" s="83">
        <v>122001</v>
      </c>
      <c r="G84" s="83">
        <v>122001</v>
      </c>
      <c r="H84" s="93">
        <f t="shared" si="0"/>
        <v>488004</v>
      </c>
    </row>
    <row r="85" spans="1:8" x14ac:dyDescent="0.2">
      <c r="A85" s="104">
        <v>56</v>
      </c>
      <c r="B85" s="94" t="s">
        <v>57</v>
      </c>
      <c r="C85" s="42" t="s">
        <v>235</v>
      </c>
      <c r="D85" s="83">
        <v>68357</v>
      </c>
      <c r="E85" s="83">
        <v>68357</v>
      </c>
      <c r="F85" s="83">
        <v>68357</v>
      </c>
      <c r="G85" s="83">
        <v>68357</v>
      </c>
      <c r="H85" s="93">
        <f t="shared" si="0"/>
        <v>273428</v>
      </c>
    </row>
    <row r="86" spans="1:8" x14ac:dyDescent="0.2">
      <c r="A86" s="104">
        <v>57</v>
      </c>
      <c r="B86" s="94" t="s">
        <v>58</v>
      </c>
      <c r="C86" s="42" t="s">
        <v>236</v>
      </c>
      <c r="D86" s="83">
        <v>43737</v>
      </c>
      <c r="E86" s="83">
        <v>43737</v>
      </c>
      <c r="F86" s="83">
        <v>43737</v>
      </c>
      <c r="G86" s="83">
        <v>43737</v>
      </c>
      <c r="H86" s="93">
        <f t="shared" si="0"/>
        <v>174948</v>
      </c>
    </row>
    <row r="87" spans="1:8" x14ac:dyDescent="0.2">
      <c r="A87" s="104">
        <v>58</v>
      </c>
      <c r="B87" s="94" t="s">
        <v>59</v>
      </c>
      <c r="C87" s="42" t="s">
        <v>237</v>
      </c>
      <c r="D87" s="83">
        <v>66333</v>
      </c>
      <c r="E87" s="83">
        <v>66333</v>
      </c>
      <c r="F87" s="83">
        <v>66333</v>
      </c>
      <c r="G87" s="83">
        <v>66333</v>
      </c>
      <c r="H87" s="93">
        <f t="shared" si="0"/>
        <v>265332</v>
      </c>
    </row>
    <row r="88" spans="1:8" x14ac:dyDescent="0.2">
      <c r="A88" s="104">
        <v>59</v>
      </c>
      <c r="B88" s="94" t="s">
        <v>60</v>
      </c>
      <c r="C88" s="42" t="s">
        <v>238</v>
      </c>
      <c r="D88" s="83">
        <v>101077</v>
      </c>
      <c r="E88" s="83">
        <v>101077</v>
      </c>
      <c r="F88" s="83">
        <v>101077</v>
      </c>
      <c r="G88" s="83">
        <v>101077</v>
      </c>
      <c r="H88" s="93">
        <f t="shared" si="0"/>
        <v>404308</v>
      </c>
    </row>
    <row r="89" spans="1:8" x14ac:dyDescent="0.2">
      <c r="A89" s="104">
        <v>60</v>
      </c>
      <c r="B89" s="94" t="s">
        <v>61</v>
      </c>
      <c r="C89" s="42" t="s">
        <v>239</v>
      </c>
      <c r="D89" s="83">
        <f>1637230-2</f>
        <v>1637228</v>
      </c>
      <c r="E89" s="83">
        <f>1637230-2</f>
        <v>1637228</v>
      </c>
      <c r="F89" s="83">
        <f>1637230-2</f>
        <v>1637228</v>
      </c>
      <c r="G89" s="83">
        <f>1637230-2</f>
        <v>1637228</v>
      </c>
      <c r="H89" s="93">
        <f t="shared" si="0"/>
        <v>6548912</v>
      </c>
    </row>
    <row r="90" spans="1:8" x14ac:dyDescent="0.2">
      <c r="A90" s="104">
        <v>61</v>
      </c>
      <c r="B90" s="94" t="s">
        <v>62</v>
      </c>
      <c r="C90" s="42" t="s">
        <v>240</v>
      </c>
      <c r="D90" s="83">
        <v>31302</v>
      </c>
      <c r="E90" s="83">
        <v>31302</v>
      </c>
      <c r="F90" s="83">
        <v>31302</v>
      </c>
      <c r="G90" s="83">
        <v>31302</v>
      </c>
      <c r="H90" s="93">
        <f t="shared" si="0"/>
        <v>125208</v>
      </c>
    </row>
    <row r="91" spans="1:8" x14ac:dyDescent="0.2">
      <c r="A91" s="104">
        <v>62</v>
      </c>
      <c r="B91" s="94" t="s">
        <v>63</v>
      </c>
      <c r="C91" s="42" t="s">
        <v>241</v>
      </c>
      <c r="D91" s="83">
        <v>56713</v>
      </c>
      <c r="E91" s="83">
        <v>56713</v>
      </c>
      <c r="F91" s="83">
        <v>56713</v>
      </c>
      <c r="G91" s="83">
        <v>56713</v>
      </c>
      <c r="H91" s="93">
        <f t="shared" si="0"/>
        <v>226852</v>
      </c>
    </row>
    <row r="92" spans="1:8" x14ac:dyDescent="0.2">
      <c r="A92" s="104">
        <v>63</v>
      </c>
      <c r="B92" s="94" t="s">
        <v>64</v>
      </c>
      <c r="C92" s="42" t="s">
        <v>242</v>
      </c>
      <c r="D92" s="83">
        <v>135866</v>
      </c>
      <c r="E92" s="83">
        <v>135866</v>
      </c>
      <c r="F92" s="83">
        <v>135866</v>
      </c>
      <c r="G92" s="83">
        <v>135866</v>
      </c>
      <c r="H92" s="93">
        <f t="shared" si="0"/>
        <v>543464</v>
      </c>
    </row>
    <row r="93" spans="1:8" x14ac:dyDescent="0.2">
      <c r="A93" s="104">
        <v>64</v>
      </c>
      <c r="B93" s="94" t="s">
        <v>65</v>
      </c>
      <c r="C93" s="42" t="s">
        <v>243</v>
      </c>
      <c r="D93" s="83">
        <v>195572</v>
      </c>
      <c r="E93" s="83">
        <v>195572</v>
      </c>
      <c r="F93" s="83">
        <v>195572</v>
      </c>
      <c r="G93" s="83">
        <v>195572</v>
      </c>
      <c r="H93" s="93">
        <f t="shared" si="0"/>
        <v>782288</v>
      </c>
    </row>
    <row r="94" spans="1:8" x14ac:dyDescent="0.2">
      <c r="A94" s="104">
        <v>65</v>
      </c>
      <c r="B94" s="94" t="s">
        <v>66</v>
      </c>
      <c r="C94" s="42" t="s">
        <v>244</v>
      </c>
      <c r="D94" s="83">
        <v>409093</v>
      </c>
      <c r="E94" s="83">
        <v>409093</v>
      </c>
      <c r="F94" s="83">
        <v>409093</v>
      </c>
      <c r="G94" s="83">
        <v>409093</v>
      </c>
      <c r="H94" s="93">
        <f t="shared" si="0"/>
        <v>1636372</v>
      </c>
    </row>
    <row r="95" spans="1:8" x14ac:dyDescent="0.2">
      <c r="A95" s="104">
        <v>66</v>
      </c>
      <c r="B95" s="94" t="s">
        <v>67</v>
      </c>
      <c r="C95" s="42" t="s">
        <v>245</v>
      </c>
      <c r="D95" s="83">
        <v>65312</v>
      </c>
      <c r="E95" s="83">
        <v>65312</v>
      </c>
      <c r="F95" s="83">
        <v>65312</v>
      </c>
      <c r="G95" s="83">
        <v>65312</v>
      </c>
      <c r="H95" s="93">
        <f t="shared" ref="H95:H129" si="1">SUM(D95:G95)</f>
        <v>261248</v>
      </c>
    </row>
    <row r="96" spans="1:8" x14ac:dyDescent="0.2">
      <c r="A96" s="104">
        <v>67</v>
      </c>
      <c r="B96" s="94" t="s">
        <v>68</v>
      </c>
      <c r="C96" s="42" t="s">
        <v>246</v>
      </c>
      <c r="D96" s="83">
        <v>313080</v>
      </c>
      <c r="E96" s="83">
        <v>313080</v>
      </c>
      <c r="F96" s="83">
        <v>313080</v>
      </c>
      <c r="G96" s="83">
        <v>313080</v>
      </c>
      <c r="H96" s="93">
        <f t="shared" si="1"/>
        <v>1252320</v>
      </c>
    </row>
    <row r="97" spans="1:8" x14ac:dyDescent="0.2">
      <c r="A97" s="104">
        <v>68</v>
      </c>
      <c r="B97" s="94" t="s">
        <v>69</v>
      </c>
      <c r="C97" s="42" t="s">
        <v>247</v>
      </c>
      <c r="D97" s="83">
        <v>188078</v>
      </c>
      <c r="E97" s="83">
        <v>188078</v>
      </c>
      <c r="F97" s="83">
        <v>188078</v>
      </c>
      <c r="G97" s="83">
        <v>188078</v>
      </c>
      <c r="H97" s="93">
        <f t="shared" si="1"/>
        <v>752312</v>
      </c>
    </row>
    <row r="98" spans="1:8" x14ac:dyDescent="0.2">
      <c r="A98" s="104">
        <v>69</v>
      </c>
      <c r="B98" s="94" t="s">
        <v>70</v>
      </c>
      <c r="C98" s="42" t="s">
        <v>248</v>
      </c>
      <c r="D98" s="83">
        <v>25704</v>
      </c>
      <c r="E98" s="83">
        <v>25704</v>
      </c>
      <c r="F98" s="83">
        <v>25704</v>
      </c>
      <c r="G98" s="83">
        <v>25704</v>
      </c>
      <c r="H98" s="93">
        <f t="shared" si="1"/>
        <v>102816</v>
      </c>
    </row>
    <row r="99" spans="1:8" x14ac:dyDescent="0.2">
      <c r="A99" s="104">
        <v>70</v>
      </c>
      <c r="B99" s="94" t="s">
        <v>71</v>
      </c>
      <c r="C99" s="42" t="s">
        <v>249</v>
      </c>
      <c r="D99" s="83">
        <v>97892</v>
      </c>
      <c r="E99" s="83">
        <v>97892</v>
      </c>
      <c r="F99" s="83">
        <v>97892</v>
      </c>
      <c r="G99" s="83">
        <v>97892</v>
      </c>
      <c r="H99" s="93">
        <f t="shared" si="1"/>
        <v>391568</v>
      </c>
    </row>
    <row r="100" spans="1:8" x14ac:dyDescent="0.2">
      <c r="A100" s="104">
        <v>71</v>
      </c>
      <c r="B100" s="94" t="s">
        <v>72</v>
      </c>
      <c r="C100" s="42" t="s">
        <v>250</v>
      </c>
      <c r="D100" s="83">
        <v>109790</v>
      </c>
      <c r="E100" s="83">
        <v>109790</v>
      </c>
      <c r="F100" s="83">
        <v>109790</v>
      </c>
      <c r="G100" s="83">
        <v>109790</v>
      </c>
      <c r="H100" s="93">
        <f t="shared" si="1"/>
        <v>439160</v>
      </c>
    </row>
    <row r="101" spans="1:8" x14ac:dyDescent="0.2">
      <c r="A101" s="104">
        <v>72</v>
      </c>
      <c r="B101" s="94" t="s">
        <v>73</v>
      </c>
      <c r="C101" s="42" t="s">
        <v>251</v>
      </c>
      <c r="D101" s="83">
        <v>29595</v>
      </c>
      <c r="E101" s="83">
        <v>29595</v>
      </c>
      <c r="F101" s="83">
        <v>29595</v>
      </c>
      <c r="G101" s="83">
        <v>29595</v>
      </c>
      <c r="H101" s="93">
        <f t="shared" si="1"/>
        <v>118380</v>
      </c>
    </row>
    <row r="102" spans="1:8" x14ac:dyDescent="0.2">
      <c r="A102" s="104">
        <v>73</v>
      </c>
      <c r="B102" s="94" t="s">
        <v>74</v>
      </c>
      <c r="C102" s="42" t="s">
        <v>252</v>
      </c>
      <c r="D102" s="83">
        <v>85571</v>
      </c>
      <c r="E102" s="83">
        <v>85571</v>
      </c>
      <c r="F102" s="83">
        <v>85571</v>
      </c>
      <c r="G102" s="83">
        <v>85571</v>
      </c>
      <c r="H102" s="93">
        <f t="shared" si="1"/>
        <v>342284</v>
      </c>
    </row>
    <row r="103" spans="1:8" x14ac:dyDescent="0.2">
      <c r="A103" s="104">
        <v>74</v>
      </c>
      <c r="B103" s="94" t="s">
        <v>75</v>
      </c>
      <c r="C103" s="42" t="s">
        <v>253</v>
      </c>
      <c r="D103" s="83">
        <v>475839</v>
      </c>
      <c r="E103" s="83">
        <v>475839</v>
      </c>
      <c r="F103" s="83">
        <v>475839</v>
      </c>
      <c r="G103" s="83">
        <v>475839</v>
      </c>
      <c r="H103" s="93">
        <f t="shared" si="1"/>
        <v>1903356</v>
      </c>
    </row>
    <row r="104" spans="1:8" x14ac:dyDescent="0.2">
      <c r="A104" s="104">
        <v>75</v>
      </c>
      <c r="B104" s="94" t="s">
        <v>76</v>
      </c>
      <c r="C104" s="42" t="s">
        <v>254</v>
      </c>
      <c r="D104" s="83">
        <v>29685</v>
      </c>
      <c r="E104" s="83">
        <v>29685</v>
      </c>
      <c r="F104" s="83">
        <v>29685</v>
      </c>
      <c r="G104" s="83">
        <v>29685</v>
      </c>
      <c r="H104" s="93">
        <f t="shared" si="1"/>
        <v>118740</v>
      </c>
    </row>
    <row r="105" spans="1:8" x14ac:dyDescent="0.2">
      <c r="A105" s="104">
        <v>76</v>
      </c>
      <c r="B105" s="94" t="s">
        <v>77</v>
      </c>
      <c r="C105" s="42" t="s">
        <v>255</v>
      </c>
      <c r="D105" s="83">
        <v>269063</v>
      </c>
      <c r="E105" s="83">
        <v>269063</v>
      </c>
      <c r="F105" s="83">
        <v>269063</v>
      </c>
      <c r="G105" s="83">
        <v>269063</v>
      </c>
      <c r="H105" s="93">
        <f t="shared" si="1"/>
        <v>1076252</v>
      </c>
    </row>
    <row r="106" spans="1:8" x14ac:dyDescent="0.2">
      <c r="A106" s="104">
        <v>77</v>
      </c>
      <c r="B106" s="94" t="s">
        <v>78</v>
      </c>
      <c r="C106" s="42" t="s">
        <v>256</v>
      </c>
      <c r="D106" s="83">
        <v>152146</v>
      </c>
      <c r="E106" s="83">
        <v>152146</v>
      </c>
      <c r="F106" s="83">
        <v>152146</v>
      </c>
      <c r="G106" s="83">
        <v>152146</v>
      </c>
      <c r="H106" s="93">
        <f t="shared" si="1"/>
        <v>608584</v>
      </c>
    </row>
    <row r="107" spans="1:8" x14ac:dyDescent="0.2">
      <c r="A107" s="104">
        <v>78</v>
      </c>
      <c r="B107" s="94" t="s">
        <v>79</v>
      </c>
      <c r="C107" s="42" t="s">
        <v>257</v>
      </c>
      <c r="D107" s="83">
        <v>472752</v>
      </c>
      <c r="E107" s="83">
        <v>472752</v>
      </c>
      <c r="F107" s="83">
        <v>472752</v>
      </c>
      <c r="G107" s="83">
        <v>472752</v>
      </c>
      <c r="H107" s="93">
        <f t="shared" si="1"/>
        <v>1891008</v>
      </c>
    </row>
    <row r="108" spans="1:8" x14ac:dyDescent="0.2">
      <c r="A108" s="104">
        <v>79</v>
      </c>
      <c r="B108" s="94" t="s">
        <v>80</v>
      </c>
      <c r="C108" s="42" t="s">
        <v>258</v>
      </c>
      <c r="D108" s="83">
        <v>212269</v>
      </c>
      <c r="E108" s="83">
        <v>212269</v>
      </c>
      <c r="F108" s="83">
        <v>212269</v>
      </c>
      <c r="G108" s="83">
        <v>212269</v>
      </c>
      <c r="H108" s="93">
        <f t="shared" si="1"/>
        <v>849076</v>
      </c>
    </row>
    <row r="109" spans="1:8" x14ac:dyDescent="0.2">
      <c r="A109" s="104">
        <v>80</v>
      </c>
      <c r="B109" s="94" t="s">
        <v>81</v>
      </c>
      <c r="C109" s="42" t="s">
        <v>259</v>
      </c>
      <c r="D109" s="83">
        <v>288282</v>
      </c>
      <c r="E109" s="83">
        <v>288282</v>
      </c>
      <c r="F109" s="83">
        <v>288282</v>
      </c>
      <c r="G109" s="83">
        <v>288282</v>
      </c>
      <c r="H109" s="93">
        <f t="shared" si="1"/>
        <v>1153128</v>
      </c>
    </row>
    <row r="110" spans="1:8" x14ac:dyDescent="0.2">
      <c r="A110" s="104">
        <v>81</v>
      </c>
      <c r="B110" s="94" t="s">
        <v>82</v>
      </c>
      <c r="C110" s="42" t="s">
        <v>260</v>
      </c>
      <c r="D110" s="83">
        <v>161976</v>
      </c>
      <c r="E110" s="83">
        <v>161976</v>
      </c>
      <c r="F110" s="83">
        <v>161976</v>
      </c>
      <c r="G110" s="83">
        <v>161976</v>
      </c>
      <c r="H110" s="93">
        <f t="shared" si="1"/>
        <v>647904</v>
      </c>
    </row>
    <row r="111" spans="1:8" x14ac:dyDescent="0.2">
      <c r="A111" s="104">
        <v>82</v>
      </c>
      <c r="B111" s="94" t="s">
        <v>83</v>
      </c>
      <c r="C111" s="42" t="s">
        <v>261</v>
      </c>
      <c r="D111" s="83">
        <v>174045</v>
      </c>
      <c r="E111" s="83">
        <v>174045</v>
      </c>
      <c r="F111" s="83">
        <v>174045</v>
      </c>
      <c r="G111" s="83">
        <v>174045</v>
      </c>
      <c r="H111" s="93">
        <f t="shared" si="1"/>
        <v>696180</v>
      </c>
    </row>
    <row r="112" spans="1:8" x14ac:dyDescent="0.2">
      <c r="A112" s="104">
        <v>83</v>
      </c>
      <c r="B112" s="94" t="s">
        <v>84</v>
      </c>
      <c r="C112" s="42" t="s">
        <v>262</v>
      </c>
      <c r="D112" s="83">
        <v>126833</v>
      </c>
      <c r="E112" s="83">
        <v>126833</v>
      </c>
      <c r="F112" s="83">
        <v>126833</v>
      </c>
      <c r="G112" s="83">
        <v>126833</v>
      </c>
      <c r="H112" s="93">
        <f t="shared" si="1"/>
        <v>507332</v>
      </c>
    </row>
    <row r="113" spans="1:8" x14ac:dyDescent="0.2">
      <c r="A113" s="104">
        <v>84</v>
      </c>
      <c r="B113" s="94" t="s">
        <v>85</v>
      </c>
      <c r="C113" s="42" t="s">
        <v>263</v>
      </c>
      <c r="D113" s="83">
        <v>106621</v>
      </c>
      <c r="E113" s="83">
        <v>106621</v>
      </c>
      <c r="F113" s="83">
        <v>106621</v>
      </c>
      <c r="G113" s="83">
        <v>106621</v>
      </c>
      <c r="H113" s="93">
        <f t="shared" si="1"/>
        <v>426484</v>
      </c>
    </row>
    <row r="114" spans="1:8" x14ac:dyDescent="0.2">
      <c r="A114" s="104">
        <v>85</v>
      </c>
      <c r="B114" s="94" t="s">
        <v>86</v>
      </c>
      <c r="C114" s="42" t="s">
        <v>264</v>
      </c>
      <c r="D114" s="83">
        <v>74877</v>
      </c>
      <c r="E114" s="83">
        <v>74877</v>
      </c>
      <c r="F114" s="83">
        <v>74877</v>
      </c>
      <c r="G114" s="83">
        <v>74877</v>
      </c>
      <c r="H114" s="93">
        <f t="shared" si="1"/>
        <v>299508</v>
      </c>
    </row>
    <row r="115" spans="1:8" x14ac:dyDescent="0.2">
      <c r="A115" s="104">
        <v>86</v>
      </c>
      <c r="B115" s="94" t="s">
        <v>87</v>
      </c>
      <c r="C115" s="42" t="s">
        <v>265</v>
      </c>
      <c r="D115" s="83">
        <v>157154</v>
      </c>
      <c r="E115" s="83">
        <v>157154</v>
      </c>
      <c r="F115" s="83">
        <v>157154</v>
      </c>
      <c r="G115" s="83">
        <v>157154</v>
      </c>
      <c r="H115" s="93">
        <f t="shared" si="1"/>
        <v>628616</v>
      </c>
    </row>
    <row r="116" spans="1:8" x14ac:dyDescent="0.2">
      <c r="A116" s="104">
        <v>87</v>
      </c>
      <c r="B116" s="94" t="s">
        <v>88</v>
      </c>
      <c r="C116" s="42" t="s">
        <v>266</v>
      </c>
      <c r="D116" s="83">
        <v>27503</v>
      </c>
      <c r="E116" s="83">
        <v>27503</v>
      </c>
      <c r="F116" s="83">
        <v>27503</v>
      </c>
      <c r="G116" s="83">
        <v>27503</v>
      </c>
      <c r="H116" s="93">
        <f t="shared" si="1"/>
        <v>110012</v>
      </c>
    </row>
    <row r="117" spans="1:8" x14ac:dyDescent="0.2">
      <c r="A117" s="104">
        <v>88</v>
      </c>
      <c r="B117" s="94" t="s">
        <v>89</v>
      </c>
      <c r="C117" s="42" t="s">
        <v>267</v>
      </c>
      <c r="D117" s="83">
        <v>56088</v>
      </c>
      <c r="E117" s="83">
        <v>56088</v>
      </c>
      <c r="F117" s="83">
        <v>56088</v>
      </c>
      <c r="G117" s="83">
        <v>56088</v>
      </c>
      <c r="H117" s="93">
        <f t="shared" si="1"/>
        <v>224352</v>
      </c>
    </row>
    <row r="118" spans="1:8" x14ac:dyDescent="0.2">
      <c r="A118" s="104">
        <v>89</v>
      </c>
      <c r="B118" s="94" t="s">
        <v>90</v>
      </c>
      <c r="C118" s="42" t="s">
        <v>268</v>
      </c>
      <c r="D118" s="83">
        <v>11439</v>
      </c>
      <c r="E118" s="83">
        <v>11439</v>
      </c>
      <c r="F118" s="83">
        <v>11439</v>
      </c>
      <c r="G118" s="83">
        <v>11439</v>
      </c>
      <c r="H118" s="93">
        <f t="shared" si="1"/>
        <v>45756</v>
      </c>
    </row>
    <row r="119" spans="1:8" x14ac:dyDescent="0.2">
      <c r="A119" s="104">
        <v>90</v>
      </c>
      <c r="B119" s="94" t="s">
        <v>91</v>
      </c>
      <c r="C119" s="42" t="s">
        <v>269</v>
      </c>
      <c r="D119" s="83">
        <v>230571</v>
      </c>
      <c r="E119" s="83">
        <v>230571</v>
      </c>
      <c r="F119" s="83">
        <v>230571</v>
      </c>
      <c r="G119" s="83">
        <v>230571</v>
      </c>
      <c r="H119" s="93">
        <f t="shared" si="1"/>
        <v>922284</v>
      </c>
    </row>
    <row r="120" spans="1:8" x14ac:dyDescent="0.2">
      <c r="A120" s="104">
        <v>91</v>
      </c>
      <c r="B120" s="94" t="s">
        <v>92</v>
      </c>
      <c r="C120" s="42" t="s">
        <v>270</v>
      </c>
      <c r="D120" s="83">
        <v>163227</v>
      </c>
      <c r="E120" s="83">
        <v>163227</v>
      </c>
      <c r="F120" s="83">
        <v>163227</v>
      </c>
      <c r="G120" s="83">
        <v>163227</v>
      </c>
      <c r="H120" s="93">
        <f t="shared" si="1"/>
        <v>652908</v>
      </c>
    </row>
    <row r="121" spans="1:8" x14ac:dyDescent="0.2">
      <c r="A121" s="104">
        <v>92</v>
      </c>
      <c r="B121" s="94" t="s">
        <v>93</v>
      </c>
      <c r="C121" s="42" t="s">
        <v>271</v>
      </c>
      <c r="D121" s="83">
        <f>1073519-2</f>
        <v>1073517</v>
      </c>
      <c r="E121" s="83">
        <f>1073519-2</f>
        <v>1073517</v>
      </c>
      <c r="F121" s="83">
        <f>1073519-2</f>
        <v>1073517</v>
      </c>
      <c r="G121" s="83">
        <f>1073519-2</f>
        <v>1073517</v>
      </c>
      <c r="H121" s="93">
        <f t="shared" si="1"/>
        <v>4294068</v>
      </c>
    </row>
    <row r="122" spans="1:8" x14ac:dyDescent="0.2">
      <c r="A122" s="104">
        <v>93</v>
      </c>
      <c r="B122" s="94" t="s">
        <v>94</v>
      </c>
      <c r="C122" s="42" t="s">
        <v>272</v>
      </c>
      <c r="D122" s="83">
        <v>56686</v>
      </c>
      <c r="E122" s="83">
        <v>56686</v>
      </c>
      <c r="F122" s="83">
        <v>56686</v>
      </c>
      <c r="G122" s="83">
        <v>56686</v>
      </c>
      <c r="H122" s="93">
        <f t="shared" si="1"/>
        <v>226744</v>
      </c>
    </row>
    <row r="123" spans="1:8" x14ac:dyDescent="0.2">
      <c r="A123" s="104">
        <v>94</v>
      </c>
      <c r="B123" s="94" t="s">
        <v>95</v>
      </c>
      <c r="C123" s="42" t="s">
        <v>273</v>
      </c>
      <c r="D123" s="83">
        <v>38628</v>
      </c>
      <c r="E123" s="83">
        <v>38628</v>
      </c>
      <c r="F123" s="83">
        <v>38628</v>
      </c>
      <c r="G123" s="83">
        <v>38628</v>
      </c>
      <c r="H123" s="93">
        <f t="shared" si="1"/>
        <v>154512</v>
      </c>
    </row>
    <row r="124" spans="1:8" x14ac:dyDescent="0.2">
      <c r="A124" s="104">
        <v>95</v>
      </c>
      <c r="B124" s="94" t="s">
        <v>96</v>
      </c>
      <c r="C124" s="42" t="s">
        <v>274</v>
      </c>
      <c r="D124" s="83">
        <v>89818</v>
      </c>
      <c r="E124" s="83">
        <v>89818</v>
      </c>
      <c r="F124" s="83">
        <v>89818</v>
      </c>
      <c r="G124" s="83">
        <v>89818</v>
      </c>
      <c r="H124" s="93">
        <f t="shared" si="1"/>
        <v>359272</v>
      </c>
    </row>
    <row r="125" spans="1:8" x14ac:dyDescent="0.2">
      <c r="A125" s="104">
        <v>96</v>
      </c>
      <c r="B125" s="94" t="s">
        <v>97</v>
      </c>
      <c r="C125" s="42" t="s">
        <v>275</v>
      </c>
      <c r="D125" s="83">
        <v>323668</v>
      </c>
      <c r="E125" s="83">
        <v>323668</v>
      </c>
      <c r="F125" s="83">
        <v>323668</v>
      </c>
      <c r="G125" s="83">
        <v>323668</v>
      </c>
      <c r="H125" s="93">
        <f t="shared" si="1"/>
        <v>1294672</v>
      </c>
    </row>
    <row r="126" spans="1:8" x14ac:dyDescent="0.2">
      <c r="A126" s="104">
        <v>97</v>
      </c>
      <c r="B126" s="94" t="s">
        <v>98</v>
      </c>
      <c r="C126" s="42" t="s">
        <v>276</v>
      </c>
      <c r="D126" s="83">
        <v>164336</v>
      </c>
      <c r="E126" s="83">
        <v>164336</v>
      </c>
      <c r="F126" s="83">
        <v>164336</v>
      </c>
      <c r="G126" s="83">
        <v>164336</v>
      </c>
      <c r="H126" s="93">
        <f t="shared" si="1"/>
        <v>657344</v>
      </c>
    </row>
    <row r="127" spans="1:8" x14ac:dyDescent="0.2">
      <c r="A127" s="104">
        <v>98</v>
      </c>
      <c r="B127" s="94" t="s">
        <v>99</v>
      </c>
      <c r="C127" s="42" t="s">
        <v>277</v>
      </c>
      <c r="D127" s="83">
        <v>222301</v>
      </c>
      <c r="E127" s="83">
        <v>222301</v>
      </c>
      <c r="F127" s="83">
        <v>222301</v>
      </c>
      <c r="G127" s="83">
        <v>222301</v>
      </c>
      <c r="H127" s="93">
        <f t="shared" si="1"/>
        <v>889204</v>
      </c>
    </row>
    <row r="128" spans="1:8" x14ac:dyDescent="0.2">
      <c r="A128" s="104">
        <v>99</v>
      </c>
      <c r="B128" s="94" t="s">
        <v>100</v>
      </c>
      <c r="C128" s="42" t="s">
        <v>278</v>
      </c>
      <c r="D128" s="83">
        <v>62053</v>
      </c>
      <c r="E128" s="83">
        <v>62053</v>
      </c>
      <c r="F128" s="83">
        <v>62053</v>
      </c>
      <c r="G128" s="83">
        <v>62053</v>
      </c>
      <c r="H128" s="93">
        <f t="shared" si="1"/>
        <v>248212</v>
      </c>
    </row>
    <row r="129" spans="1:8" x14ac:dyDescent="0.2">
      <c r="A129" s="104">
        <v>100</v>
      </c>
      <c r="B129" s="94" t="s">
        <v>101</v>
      </c>
      <c r="C129" s="42" t="s">
        <v>279</v>
      </c>
      <c r="D129" s="83">
        <v>41413</v>
      </c>
      <c r="E129" s="83">
        <v>41413</v>
      </c>
      <c r="F129" s="83">
        <v>41413</v>
      </c>
      <c r="G129" s="83">
        <v>41413</v>
      </c>
      <c r="H129" s="93">
        <f t="shared" si="1"/>
        <v>165652</v>
      </c>
    </row>
    <row r="130" spans="1:8" ht="12" thickBot="1" x14ac:dyDescent="0.25">
      <c r="A130" s="105"/>
      <c r="B130" s="106" t="s">
        <v>0</v>
      </c>
      <c r="C130" s="21"/>
      <c r="D130" s="107">
        <f>SUM(D30:D129)</f>
        <v>18976064</v>
      </c>
      <c r="E130" s="108">
        <f>SUM(E30:E129)</f>
        <v>18976064</v>
      </c>
      <c r="F130" s="108">
        <f>SUM(F30:F129)</f>
        <v>18976064</v>
      </c>
      <c r="G130" s="109">
        <f>SUM(G30:G129)</f>
        <v>18976063</v>
      </c>
      <c r="H130" s="109">
        <f>SUM(H30:H129)</f>
        <v>75904255</v>
      </c>
    </row>
    <row r="131" spans="1:8" ht="12" thickTop="1" x14ac:dyDescent="0.2">
      <c r="C131" s="87"/>
      <c r="D131" s="110"/>
      <c r="E131" s="111"/>
      <c r="F131" s="110"/>
      <c r="G131" s="112"/>
    </row>
    <row r="132" spans="1:8" x14ac:dyDescent="0.2">
      <c r="C132" s="87"/>
      <c r="D132" s="110"/>
      <c r="E132" s="111"/>
      <c r="F132" s="110"/>
      <c r="G132" s="112"/>
    </row>
    <row r="133" spans="1:8" x14ac:dyDescent="0.2">
      <c r="C133" s="87"/>
      <c r="D133" s="110"/>
      <c r="E133" s="111"/>
      <c r="F133" s="110"/>
      <c r="G133" s="112"/>
    </row>
    <row r="134" spans="1:8" s="113" customFormat="1" ht="15" x14ac:dyDescent="0.25">
      <c r="A134" s="155"/>
      <c r="B134" s="158" t="s">
        <v>328</v>
      </c>
      <c r="C134" s="156"/>
      <c r="D134" s="157"/>
      <c r="E134" s="138"/>
      <c r="F134" s="158" t="s">
        <v>329</v>
      </c>
      <c r="G134" s="160">
        <v>44439</v>
      </c>
      <c r="H134" s="116"/>
    </row>
    <row r="135" spans="1:8" x14ac:dyDescent="0.2">
      <c r="C135" s="87"/>
      <c r="D135" s="110"/>
      <c r="E135" s="110"/>
      <c r="F135" s="110"/>
      <c r="G135" s="112"/>
    </row>
    <row r="136" spans="1:8" x14ac:dyDescent="0.2">
      <c r="C136" s="87"/>
      <c r="D136" s="110"/>
      <c r="E136" s="110"/>
      <c r="F136" s="110"/>
      <c r="G136" s="112"/>
    </row>
    <row r="137" spans="1:8" x14ac:dyDescent="0.2">
      <c r="C137" s="87"/>
      <c r="D137" s="110"/>
      <c r="E137" s="110"/>
      <c r="F137" s="110"/>
      <c r="G137" s="112"/>
    </row>
    <row r="138" spans="1:8" x14ac:dyDescent="0.2">
      <c r="C138" s="87"/>
      <c r="D138" s="110"/>
      <c r="E138" s="110"/>
      <c r="F138" s="110"/>
      <c r="G138" s="112"/>
    </row>
    <row r="139" spans="1:8" x14ac:dyDescent="0.2">
      <c r="C139" s="87"/>
      <c r="D139" s="110"/>
      <c r="E139" s="110"/>
      <c r="F139" s="110"/>
      <c r="G139" s="112"/>
    </row>
  </sheetData>
  <sheetProtection algorithmName="SHA-512" hashValue="VrhL3AyPQoGq3TiC1ohpOfM+1LxGchw4eMlRnSb80J5jWpEZZCeZ7if4DzamSZQFxkrFjhoOXepjRM0deesjMQ==" saltValue="cWRev+sOJLtvy+mMxcvcdw==" spinCount="100000" sheet="1" selectLockedCells="1" selectUnlockedCells="1"/>
  <mergeCells count="1">
    <mergeCell ref="A17:H26"/>
  </mergeCells>
  <hyperlinks>
    <hyperlink ref="E15" r:id="rId1" display="https://www.nctreasurer.com/" xr:uid="{00000000-0004-0000-0400-000000000000}"/>
    <hyperlink ref="E16" r:id="rId2" xr:uid="{00000000-0004-0000-0400-000001000000}"/>
  </hyperlinks>
  <printOptions horizontalCentered="1"/>
  <pageMargins left="0.21" right="0.2" top="0.31" bottom="0.27" header="0.3" footer="0.21"/>
  <pageSetup scale="9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139"/>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28515625" style="1" customWidth="1"/>
    <col min="5" max="5" width="20.140625" style="1" customWidth="1"/>
    <col min="6" max="6" width="14.5703125" style="1" customWidth="1"/>
    <col min="7" max="7" width="16.28515625" style="1" customWidth="1"/>
    <col min="8" max="8" width="18.42578125" style="79" customWidth="1"/>
    <col min="9" max="16384" width="9.140625" style="1"/>
  </cols>
  <sheetData>
    <row r="1" spans="2:9" ht="18.75" customHeight="1" x14ac:dyDescent="0.25">
      <c r="C1" s="2"/>
      <c r="D1" s="2"/>
      <c r="E1" s="3" t="s">
        <v>113</v>
      </c>
    </row>
    <row r="2" spans="2:9" ht="18" customHeight="1" x14ac:dyDescent="0.3">
      <c r="C2" s="2"/>
      <c r="D2" s="2"/>
      <c r="E2" s="76" t="s">
        <v>147</v>
      </c>
    </row>
    <row r="3" spans="2:9" ht="12.75" x14ac:dyDescent="0.2">
      <c r="B3" s="5"/>
      <c r="E3" s="73" t="s">
        <v>298</v>
      </c>
      <c r="G3" s="4"/>
      <c r="H3" s="4"/>
      <c r="I3" s="90"/>
    </row>
    <row r="4" spans="2:9" ht="12.75" x14ac:dyDescent="0.2">
      <c r="E4" s="69" t="s">
        <v>158</v>
      </c>
      <c r="G4" s="4"/>
      <c r="H4" s="4"/>
      <c r="I4" s="90"/>
    </row>
    <row r="5" spans="2:9" ht="12.75" customHeight="1" x14ac:dyDescent="0.2">
      <c r="E5" s="69" t="s">
        <v>159</v>
      </c>
      <c r="G5" s="75"/>
      <c r="H5" s="75"/>
      <c r="I5" s="75"/>
    </row>
    <row r="6" spans="2:9" ht="12.75" x14ac:dyDescent="0.2">
      <c r="E6" s="4" t="s">
        <v>160</v>
      </c>
      <c r="G6" s="4"/>
      <c r="H6" s="4"/>
      <c r="I6" s="90"/>
    </row>
    <row r="7" spans="2:9" ht="12.75" x14ac:dyDescent="0.2">
      <c r="E7" s="69" t="s">
        <v>339</v>
      </c>
      <c r="G7" s="69"/>
      <c r="H7" s="4"/>
      <c r="I7" s="90"/>
    </row>
    <row r="8" spans="2:9" ht="12.75" x14ac:dyDescent="0.2">
      <c r="E8" s="69" t="s">
        <v>319</v>
      </c>
      <c r="G8" s="69"/>
      <c r="H8" s="4"/>
      <c r="I8" s="90"/>
    </row>
    <row r="9" spans="2:9" ht="12.75" x14ac:dyDescent="0.2">
      <c r="E9" s="4" t="s">
        <v>286</v>
      </c>
      <c r="G9" s="4"/>
      <c r="H9" s="4"/>
      <c r="I9" s="90"/>
    </row>
    <row r="10" spans="2:9" ht="12.75" x14ac:dyDescent="0.2">
      <c r="E10" s="4" t="s">
        <v>283</v>
      </c>
      <c r="G10" s="4"/>
      <c r="H10" s="4"/>
      <c r="I10" s="90"/>
    </row>
    <row r="11" spans="2:9" s="113" customFormat="1" ht="12.75" x14ac:dyDescent="0.2">
      <c r="C11" s="1"/>
      <c r="E11" s="4" t="s">
        <v>285</v>
      </c>
      <c r="G11" s="121"/>
      <c r="H11" s="121"/>
    </row>
    <row r="12" spans="2:9" ht="12.75" x14ac:dyDescent="0.2">
      <c r="E12" s="4" t="s">
        <v>370</v>
      </c>
      <c r="F12" s="184"/>
      <c r="G12" s="4"/>
      <c r="H12" s="4"/>
      <c r="I12" s="90"/>
    </row>
    <row r="13" spans="2:9" ht="12.75" x14ac:dyDescent="0.2">
      <c r="E13" s="69" t="s">
        <v>344</v>
      </c>
      <c r="F13" s="184"/>
      <c r="G13" s="4"/>
      <c r="H13" s="4"/>
      <c r="I13" s="90"/>
    </row>
    <row r="14" spans="2:9" ht="12.75" x14ac:dyDescent="0.2">
      <c r="E14" s="69" t="s">
        <v>348</v>
      </c>
      <c r="F14" s="184"/>
      <c r="G14" s="4"/>
      <c r="H14" s="4"/>
      <c r="I14" s="90"/>
    </row>
    <row r="15" spans="2:9" ht="12.75" x14ac:dyDescent="0.2">
      <c r="E15" s="145" t="s">
        <v>287</v>
      </c>
      <c r="G15" s="4"/>
      <c r="H15" s="4"/>
      <c r="I15" s="90"/>
    </row>
    <row r="16" spans="2:9" ht="12.75" x14ac:dyDescent="0.2">
      <c r="E16" s="145" t="s">
        <v>288</v>
      </c>
      <c r="G16" s="4"/>
      <c r="H16" s="4"/>
      <c r="I16" s="90"/>
    </row>
    <row r="17" spans="1:16" ht="11.25" customHeight="1" x14ac:dyDescent="0.2">
      <c r="A17" s="203" t="s">
        <v>314</v>
      </c>
      <c r="B17" s="203"/>
      <c r="C17" s="203"/>
      <c r="D17" s="203"/>
      <c r="E17" s="203"/>
      <c r="F17" s="203"/>
      <c r="G17" s="203"/>
      <c r="H17" s="203"/>
      <c r="I17" s="90"/>
    </row>
    <row r="18" spans="1:16" ht="11.25" customHeight="1" x14ac:dyDescent="0.2">
      <c r="A18" s="203"/>
      <c r="B18" s="203"/>
      <c r="C18" s="203"/>
      <c r="D18" s="203"/>
      <c r="E18" s="203"/>
      <c r="F18" s="203"/>
      <c r="G18" s="203"/>
      <c r="H18" s="203"/>
      <c r="I18" s="90"/>
    </row>
    <row r="19" spans="1:16" ht="11.25" customHeight="1" x14ac:dyDescent="0.2">
      <c r="A19" s="203"/>
      <c r="B19" s="203"/>
      <c r="C19" s="203"/>
      <c r="D19" s="203"/>
      <c r="E19" s="203"/>
      <c r="F19" s="203"/>
      <c r="G19" s="203"/>
      <c r="H19" s="203"/>
      <c r="I19" s="90"/>
    </row>
    <row r="20" spans="1:16" ht="11.25" customHeight="1" x14ac:dyDescent="0.2">
      <c r="A20" s="203"/>
      <c r="B20" s="203"/>
      <c r="C20" s="203"/>
      <c r="D20" s="203"/>
      <c r="E20" s="203"/>
      <c r="F20" s="203"/>
      <c r="G20" s="203"/>
      <c r="H20" s="203"/>
      <c r="I20" s="90"/>
    </row>
    <row r="21" spans="1:16" ht="11.25" customHeight="1" x14ac:dyDescent="0.2">
      <c r="A21" s="203"/>
      <c r="B21" s="203"/>
      <c r="C21" s="203"/>
      <c r="D21" s="203"/>
      <c r="E21" s="203"/>
      <c r="F21" s="203"/>
      <c r="G21" s="203"/>
      <c r="H21" s="203"/>
      <c r="I21" s="90"/>
    </row>
    <row r="22" spans="1:16" ht="11.25" customHeight="1" x14ac:dyDescent="0.2">
      <c r="A22" s="203"/>
      <c r="B22" s="203"/>
      <c r="C22" s="203"/>
      <c r="D22" s="203"/>
      <c r="E22" s="203"/>
      <c r="F22" s="203"/>
      <c r="G22" s="203"/>
      <c r="H22" s="203"/>
      <c r="I22" s="90"/>
    </row>
    <row r="23" spans="1:16" ht="11.25" customHeight="1" x14ac:dyDescent="0.2">
      <c r="A23" s="203"/>
      <c r="B23" s="203"/>
      <c r="C23" s="203"/>
      <c r="D23" s="203"/>
      <c r="E23" s="203"/>
      <c r="F23" s="203"/>
      <c r="G23" s="203"/>
      <c r="H23" s="203"/>
      <c r="I23" s="90"/>
    </row>
    <row r="24" spans="1:16" ht="11.25" customHeight="1" x14ac:dyDescent="0.2">
      <c r="A24" s="203"/>
      <c r="B24" s="203"/>
      <c r="C24" s="203"/>
      <c r="D24" s="203"/>
      <c r="E24" s="203"/>
      <c r="F24" s="203"/>
      <c r="G24" s="203"/>
      <c r="H24" s="203"/>
      <c r="I24" s="90"/>
    </row>
    <row r="25" spans="1:16" ht="11.25" customHeight="1" x14ac:dyDescent="0.2">
      <c r="A25" s="203"/>
      <c r="B25" s="203"/>
      <c r="C25" s="203"/>
      <c r="D25" s="203"/>
      <c r="E25" s="203"/>
      <c r="F25" s="203"/>
      <c r="G25" s="203"/>
      <c r="H25" s="203"/>
      <c r="I25" s="90"/>
    </row>
    <row r="26" spans="1:16" ht="11.25" customHeight="1" x14ac:dyDescent="0.2">
      <c r="A26" s="203"/>
      <c r="B26" s="203"/>
      <c r="C26" s="203"/>
      <c r="D26" s="203"/>
      <c r="E26" s="203"/>
      <c r="F26" s="203"/>
      <c r="G26" s="203"/>
      <c r="H26" s="203"/>
      <c r="I26" s="90"/>
    </row>
    <row r="27" spans="1:16" ht="12.75" x14ac:dyDescent="0.2">
      <c r="A27" s="141"/>
      <c r="B27" s="141"/>
      <c r="D27" s="141"/>
      <c r="E27" s="141"/>
      <c r="F27" s="141"/>
      <c r="G27" s="141"/>
      <c r="H27" s="141"/>
      <c r="I27" s="90"/>
    </row>
    <row r="28" spans="1:16" x14ac:dyDescent="0.2">
      <c r="C28" s="77" t="s">
        <v>284</v>
      </c>
      <c r="D28" s="143">
        <v>44112</v>
      </c>
      <c r="E28" s="143">
        <v>44215</v>
      </c>
      <c r="F28" s="143">
        <v>44298</v>
      </c>
      <c r="G28" s="143">
        <v>44378</v>
      </c>
      <c r="H28" s="78"/>
    </row>
    <row r="29" spans="1:16" s="13" customFormat="1" ht="33.75" customHeight="1" x14ac:dyDescent="0.2">
      <c r="A29" s="40" t="s">
        <v>115</v>
      </c>
      <c r="B29" s="144" t="s">
        <v>281</v>
      </c>
      <c r="C29" s="77" t="s">
        <v>280</v>
      </c>
      <c r="D29" s="77" t="s">
        <v>143</v>
      </c>
      <c r="E29" s="77" t="s">
        <v>144</v>
      </c>
      <c r="F29" s="77" t="s">
        <v>145</v>
      </c>
      <c r="G29" s="77" t="s">
        <v>146</v>
      </c>
      <c r="H29" s="78" t="s">
        <v>0</v>
      </c>
    </row>
    <row r="30" spans="1:16" x14ac:dyDescent="0.2">
      <c r="A30" s="41" t="s">
        <v>116</v>
      </c>
      <c r="B30" s="14" t="s">
        <v>2</v>
      </c>
      <c r="C30" s="142" t="s">
        <v>180</v>
      </c>
      <c r="D30" s="81">
        <v>379358</v>
      </c>
      <c r="E30" s="81">
        <v>363152</v>
      </c>
      <c r="F30" s="81">
        <v>368301</v>
      </c>
      <c r="G30" s="81">
        <v>280740</v>
      </c>
      <c r="H30" s="80">
        <f>SUM(D30:G30)</f>
        <v>1391551</v>
      </c>
      <c r="J30" s="95"/>
      <c r="K30" s="95"/>
      <c r="O30" s="95"/>
      <c r="P30" s="95"/>
    </row>
    <row r="31" spans="1:16" x14ac:dyDescent="0.2">
      <c r="A31" s="41" t="s">
        <v>117</v>
      </c>
      <c r="B31" s="14" t="s">
        <v>3</v>
      </c>
      <c r="C31" s="142" t="s">
        <v>181</v>
      </c>
      <c r="D31" s="83">
        <v>62024</v>
      </c>
      <c r="E31" s="83">
        <v>71904</v>
      </c>
      <c r="F31" s="83">
        <v>69452</v>
      </c>
      <c r="G31" s="83">
        <v>57028</v>
      </c>
      <c r="H31" s="82">
        <f t="shared" ref="H31:H94" si="0">SUM(D31:G31)</f>
        <v>260408</v>
      </c>
      <c r="J31" s="95"/>
      <c r="K31" s="95"/>
      <c r="O31" s="95"/>
      <c r="P31" s="95"/>
    </row>
    <row r="32" spans="1:16" x14ac:dyDescent="0.2">
      <c r="A32" s="41" t="s">
        <v>118</v>
      </c>
      <c r="B32" s="14" t="s">
        <v>4</v>
      </c>
      <c r="C32" s="142" t="s">
        <v>182</v>
      </c>
      <c r="D32" s="83">
        <v>43692</v>
      </c>
      <c r="E32" s="83">
        <v>33705</v>
      </c>
      <c r="F32" s="83">
        <v>37560</v>
      </c>
      <c r="G32" s="83">
        <v>38539</v>
      </c>
      <c r="H32" s="82">
        <f t="shared" si="0"/>
        <v>153496</v>
      </c>
      <c r="J32" s="95"/>
      <c r="K32" s="95"/>
      <c r="O32" s="95"/>
      <c r="P32" s="95"/>
    </row>
    <row r="33" spans="1:16" x14ac:dyDescent="0.2">
      <c r="A33" s="41" t="s">
        <v>119</v>
      </c>
      <c r="B33" s="14" t="s">
        <v>5</v>
      </c>
      <c r="C33" s="142" t="s">
        <v>183</v>
      </c>
      <c r="D33" s="83">
        <v>95776</v>
      </c>
      <c r="E33" s="83">
        <v>74149</v>
      </c>
      <c r="F33" s="83">
        <v>88173</v>
      </c>
      <c r="G33" s="83">
        <v>70324</v>
      </c>
      <c r="H33" s="82">
        <f t="shared" si="0"/>
        <v>328422</v>
      </c>
      <c r="J33" s="95"/>
      <c r="K33" s="95"/>
      <c r="O33" s="95"/>
      <c r="P33" s="95"/>
    </row>
    <row r="34" spans="1:16" x14ac:dyDescent="0.2">
      <c r="A34" s="41" t="s">
        <v>120</v>
      </c>
      <c r="B34" s="14" t="s">
        <v>6</v>
      </c>
      <c r="C34" s="142" t="s">
        <v>184</v>
      </c>
      <c r="D34" s="83">
        <v>123148</v>
      </c>
      <c r="E34" s="83">
        <v>100551</v>
      </c>
      <c r="F34" s="83">
        <v>90700</v>
      </c>
      <c r="G34" s="83">
        <v>75944</v>
      </c>
      <c r="H34" s="82">
        <f t="shared" si="0"/>
        <v>390343</v>
      </c>
      <c r="J34" s="95"/>
      <c r="K34" s="95"/>
      <c r="O34" s="95"/>
      <c r="P34" s="95"/>
    </row>
    <row r="35" spans="1:16" x14ac:dyDescent="0.2">
      <c r="A35" s="41" t="s">
        <v>121</v>
      </c>
      <c r="B35" s="14" t="s">
        <v>7</v>
      </c>
      <c r="C35" s="142" t="s">
        <v>185</v>
      </c>
      <c r="D35" s="83">
        <v>54731</v>
      </c>
      <c r="E35" s="83">
        <v>45185</v>
      </c>
      <c r="F35" s="83">
        <v>52179</v>
      </c>
      <c r="G35" s="83">
        <v>41474</v>
      </c>
      <c r="H35" s="82">
        <f t="shared" si="0"/>
        <v>193569</v>
      </c>
      <c r="J35" s="95"/>
      <c r="K35" s="95"/>
      <c r="O35" s="95"/>
      <c r="P35" s="95"/>
    </row>
    <row r="36" spans="1:16" x14ac:dyDescent="0.2">
      <c r="A36" s="41" t="s">
        <v>122</v>
      </c>
      <c r="B36" s="14" t="s">
        <v>8</v>
      </c>
      <c r="C36" s="142" t="s">
        <v>186</v>
      </c>
      <c r="D36" s="83">
        <v>167003</v>
      </c>
      <c r="E36" s="83">
        <v>145687</v>
      </c>
      <c r="F36" s="83">
        <v>128456</v>
      </c>
      <c r="G36" s="83">
        <v>120999</v>
      </c>
      <c r="H36" s="82">
        <f t="shared" si="0"/>
        <v>562145</v>
      </c>
      <c r="J36" s="95"/>
      <c r="K36" s="95"/>
      <c r="O36" s="95"/>
      <c r="P36" s="95"/>
    </row>
    <row r="37" spans="1:16" x14ac:dyDescent="0.2">
      <c r="A37" s="41" t="s">
        <v>123</v>
      </c>
      <c r="B37" s="14" t="s">
        <v>9</v>
      </c>
      <c r="C37" s="142" t="s">
        <v>187</v>
      </c>
      <c r="D37" s="83">
        <v>95451</v>
      </c>
      <c r="E37" s="83">
        <v>89197</v>
      </c>
      <c r="F37" s="83">
        <v>69980</v>
      </c>
      <c r="G37" s="83">
        <v>92454</v>
      </c>
      <c r="H37" s="82">
        <f t="shared" si="0"/>
        <v>347082</v>
      </c>
      <c r="J37" s="95"/>
      <c r="K37" s="95"/>
      <c r="O37" s="95"/>
      <c r="P37" s="95"/>
    </row>
    <row r="38" spans="1:16" x14ac:dyDescent="0.2">
      <c r="A38" s="41" t="s">
        <v>124</v>
      </c>
      <c r="B38" s="20" t="s">
        <v>10</v>
      </c>
      <c r="C38" s="42" t="s">
        <v>188</v>
      </c>
      <c r="D38" s="83">
        <v>130053</v>
      </c>
      <c r="E38" s="83">
        <v>160642</v>
      </c>
      <c r="F38" s="83">
        <v>143430</v>
      </c>
      <c r="G38" s="83">
        <v>164692</v>
      </c>
      <c r="H38" s="82">
        <f t="shared" si="0"/>
        <v>598817</v>
      </c>
      <c r="J38" s="95"/>
      <c r="K38" s="95"/>
      <c r="O38" s="95"/>
      <c r="P38" s="95"/>
    </row>
    <row r="39" spans="1:16" x14ac:dyDescent="0.2">
      <c r="A39" s="41">
        <v>10</v>
      </c>
      <c r="B39" s="14" t="s">
        <v>11</v>
      </c>
      <c r="C39" s="142" t="s">
        <v>189</v>
      </c>
      <c r="D39" s="83">
        <v>271940</v>
      </c>
      <c r="E39" s="83">
        <v>233950</v>
      </c>
      <c r="F39" s="83">
        <v>231292</v>
      </c>
      <c r="G39" s="83">
        <v>229624</v>
      </c>
      <c r="H39" s="82">
        <f t="shared" si="0"/>
        <v>966806</v>
      </c>
      <c r="J39" s="95"/>
      <c r="K39" s="95"/>
      <c r="O39" s="95"/>
      <c r="P39" s="95"/>
    </row>
    <row r="40" spans="1:16" x14ac:dyDescent="0.2">
      <c r="A40" s="41">
        <v>11</v>
      </c>
      <c r="B40" s="14" t="s">
        <v>12</v>
      </c>
      <c r="C40" s="142" t="s">
        <v>190</v>
      </c>
      <c r="D40" s="83">
        <v>1164413</v>
      </c>
      <c r="E40" s="83">
        <v>1034099</v>
      </c>
      <c r="F40" s="83">
        <v>1305244</v>
      </c>
      <c r="G40" s="83">
        <v>1115645</v>
      </c>
      <c r="H40" s="82">
        <f t="shared" si="0"/>
        <v>4619401</v>
      </c>
      <c r="J40" s="95"/>
      <c r="K40" s="95"/>
      <c r="O40" s="95"/>
      <c r="P40" s="95"/>
    </row>
    <row r="41" spans="1:16" x14ac:dyDescent="0.2">
      <c r="A41" s="41">
        <v>12</v>
      </c>
      <c r="B41" s="14" t="s">
        <v>13</v>
      </c>
      <c r="C41" s="142" t="s">
        <v>191</v>
      </c>
      <c r="D41" s="83">
        <v>215866</v>
      </c>
      <c r="E41" s="83">
        <v>176730</v>
      </c>
      <c r="F41" s="83">
        <v>200144</v>
      </c>
      <c r="G41" s="83">
        <v>188157</v>
      </c>
      <c r="H41" s="82">
        <f t="shared" si="0"/>
        <v>780897</v>
      </c>
      <c r="J41" s="95"/>
      <c r="K41" s="95"/>
      <c r="O41" s="95"/>
      <c r="P41" s="95"/>
    </row>
    <row r="42" spans="1:16" x14ac:dyDescent="0.2">
      <c r="A42" s="41">
        <v>13</v>
      </c>
      <c r="B42" s="14" t="s">
        <v>14</v>
      </c>
      <c r="C42" s="142" t="s">
        <v>192</v>
      </c>
      <c r="D42" s="83">
        <v>492644</v>
      </c>
      <c r="E42" s="83">
        <v>469434</v>
      </c>
      <c r="F42" s="83">
        <v>429526</v>
      </c>
      <c r="G42" s="83">
        <v>485963</v>
      </c>
      <c r="H42" s="82">
        <f t="shared" si="0"/>
        <v>1877567</v>
      </c>
      <c r="J42" s="95"/>
      <c r="K42" s="95"/>
      <c r="O42" s="95"/>
      <c r="P42" s="95"/>
    </row>
    <row r="43" spans="1:16" x14ac:dyDescent="0.2">
      <c r="A43" s="41">
        <v>14</v>
      </c>
      <c r="B43" s="14" t="s">
        <v>15</v>
      </c>
      <c r="C43" s="142" t="s">
        <v>193</v>
      </c>
      <c r="D43" s="83">
        <v>162915</v>
      </c>
      <c r="E43" s="83">
        <v>149402</v>
      </c>
      <c r="F43" s="83">
        <v>137611</v>
      </c>
      <c r="G43" s="83">
        <v>156174</v>
      </c>
      <c r="H43" s="82">
        <f t="shared" si="0"/>
        <v>606102</v>
      </c>
      <c r="J43" s="95"/>
      <c r="K43" s="95"/>
      <c r="O43" s="95"/>
      <c r="P43" s="95"/>
    </row>
    <row r="44" spans="1:16" x14ac:dyDescent="0.2">
      <c r="A44" s="41">
        <v>15</v>
      </c>
      <c r="B44" s="14" t="s">
        <v>16</v>
      </c>
      <c r="C44" s="142" t="s">
        <v>194</v>
      </c>
      <c r="D44" s="83">
        <v>27886</v>
      </c>
      <c r="E44" s="83">
        <v>33058</v>
      </c>
      <c r="F44" s="83">
        <v>22797</v>
      </c>
      <c r="G44" s="83">
        <v>16700</v>
      </c>
      <c r="H44" s="82">
        <f t="shared" si="0"/>
        <v>100441</v>
      </c>
      <c r="J44" s="95"/>
      <c r="K44" s="95"/>
      <c r="O44" s="95"/>
      <c r="P44" s="95"/>
    </row>
    <row r="45" spans="1:16" x14ac:dyDescent="0.2">
      <c r="A45" s="41">
        <v>16</v>
      </c>
      <c r="B45" s="14" t="s">
        <v>17</v>
      </c>
      <c r="C45" s="142" t="s">
        <v>195</v>
      </c>
      <c r="D45" s="83">
        <v>139966</v>
      </c>
      <c r="E45" s="83">
        <v>150268</v>
      </c>
      <c r="F45" s="83">
        <v>112575</v>
      </c>
      <c r="G45" s="83">
        <v>142037</v>
      </c>
      <c r="H45" s="82">
        <f t="shared" si="0"/>
        <v>544846</v>
      </c>
      <c r="J45" s="95"/>
      <c r="K45" s="95"/>
      <c r="O45" s="95"/>
      <c r="P45" s="95"/>
    </row>
    <row r="46" spans="1:16" x14ac:dyDescent="0.2">
      <c r="A46" s="41">
        <v>17</v>
      </c>
      <c r="B46" s="14" t="s">
        <v>18</v>
      </c>
      <c r="C46" s="142" t="s">
        <v>196</v>
      </c>
      <c r="D46" s="83">
        <v>39509</v>
      </c>
      <c r="E46" s="83">
        <v>36077</v>
      </c>
      <c r="F46" s="83">
        <v>34388</v>
      </c>
      <c r="G46" s="83">
        <v>25637</v>
      </c>
      <c r="H46" s="82">
        <f t="shared" si="0"/>
        <v>135611</v>
      </c>
      <c r="J46" s="95"/>
      <c r="K46" s="95"/>
      <c r="O46" s="95"/>
      <c r="P46" s="95"/>
    </row>
    <row r="47" spans="1:16" x14ac:dyDescent="0.2">
      <c r="A47" s="41">
        <v>18</v>
      </c>
      <c r="B47" s="14" t="s">
        <v>19</v>
      </c>
      <c r="C47" s="142" t="s">
        <v>197</v>
      </c>
      <c r="D47" s="83">
        <v>291885</v>
      </c>
      <c r="E47" s="83">
        <v>323714</v>
      </c>
      <c r="F47" s="83">
        <v>293474</v>
      </c>
      <c r="G47" s="83">
        <v>343229</v>
      </c>
      <c r="H47" s="82">
        <f t="shared" si="0"/>
        <v>1252302</v>
      </c>
      <c r="J47" s="95"/>
      <c r="K47" s="95"/>
      <c r="O47" s="95"/>
      <c r="P47" s="95"/>
    </row>
    <row r="48" spans="1:16" x14ac:dyDescent="0.2">
      <c r="A48" s="41">
        <v>19</v>
      </c>
      <c r="B48" s="14" t="s">
        <v>20</v>
      </c>
      <c r="C48" s="142" t="s">
        <v>198</v>
      </c>
      <c r="D48" s="83">
        <v>130449</v>
      </c>
      <c r="E48" s="83">
        <v>101193</v>
      </c>
      <c r="F48" s="83">
        <v>124616</v>
      </c>
      <c r="G48" s="83">
        <v>114596</v>
      </c>
      <c r="H48" s="82">
        <f t="shared" si="0"/>
        <v>470854</v>
      </c>
      <c r="J48" s="95"/>
      <c r="K48" s="95"/>
      <c r="O48" s="95"/>
      <c r="P48" s="95"/>
    </row>
    <row r="49" spans="1:16" x14ac:dyDescent="0.2">
      <c r="A49" s="41">
        <v>20</v>
      </c>
      <c r="B49" s="14" t="s">
        <v>21</v>
      </c>
      <c r="C49" s="142" t="s">
        <v>199</v>
      </c>
      <c r="D49" s="83">
        <v>78220</v>
      </c>
      <c r="E49" s="83">
        <v>70945</v>
      </c>
      <c r="F49" s="83">
        <v>59087</v>
      </c>
      <c r="G49" s="83">
        <v>73814</v>
      </c>
      <c r="H49" s="82">
        <f t="shared" si="0"/>
        <v>282066</v>
      </c>
      <c r="J49" s="95"/>
      <c r="K49" s="95"/>
      <c r="O49" s="95"/>
      <c r="P49" s="95"/>
    </row>
    <row r="50" spans="1:16" x14ac:dyDescent="0.2">
      <c r="A50" s="41">
        <v>21</v>
      </c>
      <c r="B50" s="14" t="s">
        <v>22</v>
      </c>
      <c r="C50" s="142" t="s">
        <v>200</v>
      </c>
      <c r="D50" s="83">
        <v>60489</v>
      </c>
      <c r="E50" s="83">
        <v>54600</v>
      </c>
      <c r="F50" s="83">
        <v>49327</v>
      </c>
      <c r="G50" s="83">
        <v>51590</v>
      </c>
      <c r="H50" s="82">
        <f t="shared" si="0"/>
        <v>216006</v>
      </c>
      <c r="J50" s="95"/>
      <c r="K50" s="95"/>
      <c r="O50" s="95"/>
      <c r="P50" s="95"/>
    </row>
    <row r="51" spans="1:16" x14ac:dyDescent="0.2">
      <c r="A51" s="41">
        <v>22</v>
      </c>
      <c r="B51" s="14" t="s">
        <v>23</v>
      </c>
      <c r="C51" s="142" t="s">
        <v>201</v>
      </c>
      <c r="D51" s="83">
        <v>21402</v>
      </c>
      <c r="E51" s="83">
        <v>28145</v>
      </c>
      <c r="F51" s="83">
        <v>23079</v>
      </c>
      <c r="G51" s="83">
        <v>21950</v>
      </c>
      <c r="H51" s="82">
        <f t="shared" si="0"/>
        <v>94576</v>
      </c>
      <c r="J51" s="95"/>
      <c r="K51" s="95"/>
      <c r="O51" s="95"/>
      <c r="P51" s="95"/>
    </row>
    <row r="52" spans="1:16" x14ac:dyDescent="0.2">
      <c r="A52" s="41">
        <v>23</v>
      </c>
      <c r="B52" s="14" t="s">
        <v>24</v>
      </c>
      <c r="C52" s="142" t="s">
        <v>202</v>
      </c>
      <c r="D52" s="83">
        <v>259292</v>
      </c>
      <c r="E52" s="83">
        <v>305821</v>
      </c>
      <c r="F52" s="83">
        <v>223033</v>
      </c>
      <c r="G52" s="83">
        <v>236045</v>
      </c>
      <c r="H52" s="82">
        <f t="shared" si="0"/>
        <v>1024191</v>
      </c>
      <c r="J52" s="95"/>
      <c r="K52" s="95"/>
      <c r="O52" s="95"/>
      <c r="P52" s="95"/>
    </row>
    <row r="53" spans="1:16" x14ac:dyDescent="0.2">
      <c r="A53" s="41">
        <v>24</v>
      </c>
      <c r="B53" s="14" t="s">
        <v>25</v>
      </c>
      <c r="C53" s="142" t="s">
        <v>203</v>
      </c>
      <c r="D53" s="83">
        <v>176974</v>
      </c>
      <c r="E53" s="83">
        <v>173233</v>
      </c>
      <c r="F53" s="83">
        <v>155009</v>
      </c>
      <c r="G53" s="83">
        <v>203451</v>
      </c>
      <c r="H53" s="82">
        <f t="shared" si="0"/>
        <v>708667</v>
      </c>
      <c r="J53" s="95"/>
      <c r="K53" s="95"/>
      <c r="O53" s="95"/>
      <c r="P53" s="95"/>
    </row>
    <row r="54" spans="1:16" x14ac:dyDescent="0.2">
      <c r="A54" s="41">
        <v>25</v>
      </c>
      <c r="B54" s="14" t="s">
        <v>26</v>
      </c>
      <c r="C54" s="142" t="s">
        <v>204</v>
      </c>
      <c r="D54" s="83">
        <v>335083</v>
      </c>
      <c r="E54" s="83">
        <v>279974</v>
      </c>
      <c r="F54" s="83">
        <v>309935</v>
      </c>
      <c r="G54" s="83">
        <v>276218</v>
      </c>
      <c r="H54" s="82">
        <f t="shared" si="0"/>
        <v>1201210</v>
      </c>
      <c r="J54" s="95"/>
      <c r="K54" s="95"/>
      <c r="O54" s="95"/>
      <c r="P54" s="95"/>
    </row>
    <row r="55" spans="1:16" x14ac:dyDescent="0.2">
      <c r="A55" s="41">
        <v>26</v>
      </c>
      <c r="B55" s="20" t="s">
        <v>27</v>
      </c>
      <c r="C55" s="42" t="s">
        <v>205</v>
      </c>
      <c r="D55" s="83">
        <v>942615</v>
      </c>
      <c r="E55" s="83">
        <v>757928</v>
      </c>
      <c r="F55" s="83">
        <v>716802</v>
      </c>
      <c r="G55" s="83">
        <v>785915</v>
      </c>
      <c r="H55" s="82">
        <f t="shared" si="0"/>
        <v>3203260</v>
      </c>
      <c r="J55" s="95"/>
      <c r="K55" s="95"/>
      <c r="O55" s="95"/>
      <c r="P55" s="95"/>
    </row>
    <row r="56" spans="1:16" x14ac:dyDescent="0.2">
      <c r="A56" s="41">
        <v>27</v>
      </c>
      <c r="B56" s="14" t="s">
        <v>28</v>
      </c>
      <c r="C56" s="142" t="s">
        <v>206</v>
      </c>
      <c r="D56" s="83">
        <v>43242</v>
      </c>
      <c r="E56" s="83">
        <v>34557</v>
      </c>
      <c r="F56" s="83">
        <v>43645</v>
      </c>
      <c r="G56" s="83">
        <v>43563</v>
      </c>
      <c r="H56" s="82">
        <f t="shared" si="0"/>
        <v>165007</v>
      </c>
      <c r="J56" s="95"/>
      <c r="K56" s="95"/>
      <c r="O56" s="95"/>
      <c r="P56" s="95"/>
    </row>
    <row r="57" spans="1:16" x14ac:dyDescent="0.2">
      <c r="A57" s="41">
        <v>28</v>
      </c>
      <c r="B57" s="14" t="s">
        <v>29</v>
      </c>
      <c r="C57" s="142" t="s">
        <v>207</v>
      </c>
      <c r="D57" s="83">
        <v>97660</v>
      </c>
      <c r="E57" s="83">
        <v>84473</v>
      </c>
      <c r="F57" s="83">
        <v>99622</v>
      </c>
      <c r="G57" s="83">
        <v>79687</v>
      </c>
      <c r="H57" s="82">
        <f t="shared" si="0"/>
        <v>361442</v>
      </c>
      <c r="J57" s="95"/>
      <c r="K57" s="95"/>
      <c r="O57" s="95"/>
      <c r="P57" s="95"/>
    </row>
    <row r="58" spans="1:16" x14ac:dyDescent="0.2">
      <c r="A58" s="41">
        <v>29</v>
      </c>
      <c r="B58" s="14" t="s">
        <v>30</v>
      </c>
      <c r="C58" s="142" t="s">
        <v>208</v>
      </c>
      <c r="D58" s="83">
        <v>233751</v>
      </c>
      <c r="E58" s="83">
        <v>320896</v>
      </c>
      <c r="F58" s="83">
        <v>214973</v>
      </c>
      <c r="G58" s="83">
        <v>218223</v>
      </c>
      <c r="H58" s="82">
        <f t="shared" si="0"/>
        <v>987843</v>
      </c>
      <c r="J58" s="95"/>
      <c r="K58" s="95"/>
      <c r="O58" s="95"/>
      <c r="P58" s="95"/>
    </row>
    <row r="59" spans="1:16" x14ac:dyDescent="0.2">
      <c r="A59" s="41">
        <v>30</v>
      </c>
      <c r="B59" s="14" t="s">
        <v>31</v>
      </c>
      <c r="C59" s="142" t="s">
        <v>209</v>
      </c>
      <c r="D59" s="83">
        <v>57790</v>
      </c>
      <c r="E59" s="83">
        <v>87912</v>
      </c>
      <c r="F59" s="83">
        <v>60111</v>
      </c>
      <c r="G59" s="83">
        <v>67921</v>
      </c>
      <c r="H59" s="82">
        <f t="shared" si="0"/>
        <v>273734</v>
      </c>
      <c r="J59" s="95"/>
      <c r="K59" s="95"/>
      <c r="O59" s="95"/>
      <c r="P59" s="95"/>
    </row>
    <row r="60" spans="1:16" x14ac:dyDescent="0.2">
      <c r="A60" s="41">
        <v>31</v>
      </c>
      <c r="B60" s="14" t="s">
        <v>32</v>
      </c>
      <c r="C60" s="142" t="s">
        <v>210</v>
      </c>
      <c r="D60" s="83">
        <v>122456</v>
      </c>
      <c r="E60" s="83">
        <v>146233</v>
      </c>
      <c r="F60" s="83">
        <v>92080</v>
      </c>
      <c r="G60" s="83">
        <v>138274</v>
      </c>
      <c r="H60" s="82">
        <f t="shared" si="0"/>
        <v>499043</v>
      </c>
      <c r="J60" s="95"/>
      <c r="K60" s="95"/>
      <c r="O60" s="95"/>
      <c r="P60" s="95"/>
    </row>
    <row r="61" spans="1:16" x14ac:dyDescent="0.2">
      <c r="A61" s="41">
        <v>32</v>
      </c>
      <c r="B61" s="14" t="s">
        <v>33</v>
      </c>
      <c r="C61" s="142" t="s">
        <v>211</v>
      </c>
      <c r="D61" s="83">
        <v>1035147</v>
      </c>
      <c r="E61" s="83">
        <v>1035785</v>
      </c>
      <c r="F61" s="83">
        <v>913131</v>
      </c>
      <c r="G61" s="83">
        <v>893008</v>
      </c>
      <c r="H61" s="82">
        <f t="shared" si="0"/>
        <v>3877071</v>
      </c>
      <c r="J61" s="95"/>
      <c r="K61" s="95"/>
      <c r="O61" s="95"/>
      <c r="P61" s="95"/>
    </row>
    <row r="62" spans="1:16" x14ac:dyDescent="0.2">
      <c r="A62" s="41">
        <v>33</v>
      </c>
      <c r="B62" s="14" t="s">
        <v>34</v>
      </c>
      <c r="C62" s="142" t="s">
        <v>212</v>
      </c>
      <c r="D62" s="83">
        <v>165670</v>
      </c>
      <c r="E62" s="83">
        <v>179199</v>
      </c>
      <c r="F62" s="83">
        <v>165923</v>
      </c>
      <c r="G62" s="83">
        <v>170641</v>
      </c>
      <c r="H62" s="82">
        <f t="shared" si="0"/>
        <v>681433</v>
      </c>
      <c r="J62" s="95"/>
      <c r="K62" s="95"/>
      <c r="O62" s="95"/>
      <c r="P62" s="95"/>
    </row>
    <row r="63" spans="1:16" x14ac:dyDescent="0.2">
      <c r="A63" s="41">
        <v>34</v>
      </c>
      <c r="B63" s="14" t="s">
        <v>35</v>
      </c>
      <c r="C63" s="142" t="s">
        <v>213</v>
      </c>
      <c r="D63" s="83">
        <v>808789</v>
      </c>
      <c r="E63" s="83">
        <v>743674</v>
      </c>
      <c r="F63" s="83">
        <v>584514</v>
      </c>
      <c r="G63" s="83">
        <v>635228</v>
      </c>
      <c r="H63" s="82">
        <f t="shared" si="0"/>
        <v>2772205</v>
      </c>
      <c r="J63" s="95"/>
      <c r="K63" s="95"/>
      <c r="O63" s="95"/>
      <c r="P63" s="95"/>
    </row>
    <row r="64" spans="1:16" x14ac:dyDescent="0.2">
      <c r="A64" s="41">
        <v>35</v>
      </c>
      <c r="B64" s="14" t="s">
        <v>36</v>
      </c>
      <c r="C64" s="142" t="s">
        <v>214</v>
      </c>
      <c r="D64" s="83">
        <v>142101</v>
      </c>
      <c r="E64" s="83">
        <v>138695</v>
      </c>
      <c r="F64" s="83">
        <v>182279</v>
      </c>
      <c r="G64" s="83">
        <v>193577</v>
      </c>
      <c r="H64" s="82">
        <f t="shared" si="0"/>
        <v>656652</v>
      </c>
      <c r="J64" s="95"/>
      <c r="K64" s="95"/>
      <c r="O64" s="95"/>
      <c r="P64" s="95"/>
    </row>
    <row r="65" spans="1:16" x14ac:dyDescent="0.2">
      <c r="A65" s="41">
        <v>36</v>
      </c>
      <c r="B65" s="14" t="s">
        <v>37</v>
      </c>
      <c r="C65" s="142" t="s">
        <v>215</v>
      </c>
      <c r="D65" s="83">
        <v>552609</v>
      </c>
      <c r="E65" s="83">
        <v>525898</v>
      </c>
      <c r="F65" s="83">
        <v>530657</v>
      </c>
      <c r="G65" s="83">
        <v>473330</v>
      </c>
      <c r="H65" s="82">
        <f t="shared" si="0"/>
        <v>2082494</v>
      </c>
      <c r="J65" s="95"/>
      <c r="K65" s="95"/>
      <c r="O65" s="95"/>
      <c r="P65" s="95"/>
    </row>
    <row r="66" spans="1:16" x14ac:dyDescent="0.2">
      <c r="A66" s="41">
        <v>37</v>
      </c>
      <c r="B66" s="14" t="s">
        <v>38</v>
      </c>
      <c r="C66" s="142" t="s">
        <v>216</v>
      </c>
      <c r="D66" s="83">
        <v>47027</v>
      </c>
      <c r="E66" s="83">
        <v>49592</v>
      </c>
      <c r="F66" s="83">
        <v>36788</v>
      </c>
      <c r="G66" s="83">
        <v>33360</v>
      </c>
      <c r="H66" s="82">
        <f t="shared" si="0"/>
        <v>166767</v>
      </c>
      <c r="J66" s="95"/>
      <c r="K66" s="95"/>
      <c r="O66" s="95"/>
      <c r="P66" s="95"/>
    </row>
    <row r="67" spans="1:16" x14ac:dyDescent="0.2">
      <c r="A67" s="41">
        <v>38</v>
      </c>
      <c r="B67" s="14" t="s">
        <v>39</v>
      </c>
      <c r="C67" s="142" t="s">
        <v>217</v>
      </c>
      <c r="D67" s="83">
        <v>28465</v>
      </c>
      <c r="E67" s="83">
        <v>28434</v>
      </c>
      <c r="F67" s="83">
        <v>21860</v>
      </c>
      <c r="G67" s="83">
        <v>45882</v>
      </c>
      <c r="H67" s="82">
        <f t="shared" si="0"/>
        <v>124641</v>
      </c>
      <c r="J67" s="95"/>
      <c r="K67" s="95"/>
      <c r="O67" s="95"/>
      <c r="P67" s="95"/>
    </row>
    <row r="68" spans="1:16" x14ac:dyDescent="0.2">
      <c r="A68" s="41">
        <v>39</v>
      </c>
      <c r="B68" s="20" t="s">
        <v>40</v>
      </c>
      <c r="C68" s="42" t="s">
        <v>218</v>
      </c>
      <c r="D68" s="83">
        <v>172231</v>
      </c>
      <c r="E68" s="83">
        <v>173954</v>
      </c>
      <c r="F68" s="83">
        <v>164648</v>
      </c>
      <c r="G68" s="83">
        <v>150040</v>
      </c>
      <c r="H68" s="82">
        <f t="shared" si="0"/>
        <v>660873</v>
      </c>
      <c r="J68" s="95"/>
      <c r="K68" s="95"/>
      <c r="O68" s="95"/>
      <c r="P68" s="95"/>
    </row>
    <row r="69" spans="1:16" x14ac:dyDescent="0.2">
      <c r="A69" s="41">
        <v>40</v>
      </c>
      <c r="B69" s="14" t="s">
        <v>41</v>
      </c>
      <c r="C69" s="142" t="s">
        <v>219</v>
      </c>
      <c r="D69" s="83">
        <v>75450</v>
      </c>
      <c r="E69" s="83">
        <v>64040</v>
      </c>
      <c r="F69" s="83">
        <v>46816</v>
      </c>
      <c r="G69" s="83">
        <v>59266</v>
      </c>
      <c r="H69" s="82">
        <f t="shared" si="0"/>
        <v>245572</v>
      </c>
      <c r="J69" s="95"/>
      <c r="K69" s="95"/>
      <c r="O69" s="95"/>
      <c r="P69" s="95"/>
    </row>
    <row r="70" spans="1:16" x14ac:dyDescent="0.2">
      <c r="A70" s="41">
        <v>41</v>
      </c>
      <c r="B70" s="14" t="s">
        <v>42</v>
      </c>
      <c r="C70" s="142" t="s">
        <v>220</v>
      </c>
      <c r="D70" s="83">
        <v>1557004</v>
      </c>
      <c r="E70" s="83">
        <v>1314989</v>
      </c>
      <c r="F70" s="83">
        <v>1236384</v>
      </c>
      <c r="G70" s="83">
        <v>1119074</v>
      </c>
      <c r="H70" s="82">
        <f t="shared" si="0"/>
        <v>5227451</v>
      </c>
      <c r="J70" s="95"/>
      <c r="K70" s="95"/>
      <c r="O70" s="95"/>
      <c r="P70" s="95"/>
    </row>
    <row r="71" spans="1:16" x14ac:dyDescent="0.2">
      <c r="A71" s="41">
        <v>42</v>
      </c>
      <c r="B71" s="14" t="s">
        <v>43</v>
      </c>
      <c r="C71" s="142" t="s">
        <v>221</v>
      </c>
      <c r="D71" s="83">
        <v>240411</v>
      </c>
      <c r="E71" s="83">
        <v>241549</v>
      </c>
      <c r="F71" s="83">
        <v>190527</v>
      </c>
      <c r="G71" s="83">
        <v>228102</v>
      </c>
      <c r="H71" s="82">
        <f t="shared" si="0"/>
        <v>900589</v>
      </c>
      <c r="J71" s="95"/>
      <c r="K71" s="95"/>
      <c r="O71" s="95"/>
      <c r="P71" s="95"/>
    </row>
    <row r="72" spans="1:16" x14ac:dyDescent="0.2">
      <c r="A72" s="41">
        <v>43</v>
      </c>
      <c r="B72" s="14" t="s">
        <v>44</v>
      </c>
      <c r="C72" s="142" t="s">
        <v>222</v>
      </c>
      <c r="D72" s="83">
        <v>280843</v>
      </c>
      <c r="E72" s="83">
        <v>270690</v>
      </c>
      <c r="F72" s="83">
        <v>255951</v>
      </c>
      <c r="G72" s="83">
        <v>274907</v>
      </c>
      <c r="H72" s="82">
        <f t="shared" si="0"/>
        <v>1082391</v>
      </c>
      <c r="J72" s="95"/>
      <c r="K72" s="95"/>
      <c r="O72" s="95"/>
      <c r="P72" s="95"/>
    </row>
    <row r="73" spans="1:16" x14ac:dyDescent="0.2">
      <c r="A73" s="41">
        <v>44</v>
      </c>
      <c r="B73" s="14" t="s">
        <v>45</v>
      </c>
      <c r="C73" s="142" t="s">
        <v>223</v>
      </c>
      <c r="D73" s="83">
        <v>179666</v>
      </c>
      <c r="E73" s="83">
        <v>167736</v>
      </c>
      <c r="F73" s="83">
        <v>109727</v>
      </c>
      <c r="G73" s="83">
        <v>141112</v>
      </c>
      <c r="H73" s="82">
        <f t="shared" si="0"/>
        <v>598241</v>
      </c>
      <c r="J73" s="95"/>
      <c r="K73" s="95"/>
      <c r="O73" s="95"/>
      <c r="P73" s="95"/>
    </row>
    <row r="74" spans="1:16" x14ac:dyDescent="0.2">
      <c r="A74" s="41">
        <v>45</v>
      </c>
      <c r="B74" s="14" t="s">
        <v>46</v>
      </c>
      <c r="C74" s="142" t="s">
        <v>224</v>
      </c>
      <c r="D74" s="83">
        <v>191432</v>
      </c>
      <c r="E74" s="83">
        <v>188914</v>
      </c>
      <c r="F74" s="83">
        <v>147150</v>
      </c>
      <c r="G74" s="83">
        <v>163129</v>
      </c>
      <c r="H74" s="82">
        <f t="shared" si="0"/>
        <v>690625</v>
      </c>
      <c r="J74" s="95"/>
      <c r="K74" s="95"/>
      <c r="O74" s="95"/>
      <c r="P74" s="95"/>
    </row>
    <row r="75" spans="1:16" x14ac:dyDescent="0.2">
      <c r="A75" s="41">
        <v>46</v>
      </c>
      <c r="B75" s="14" t="s">
        <v>47</v>
      </c>
      <c r="C75" s="142" t="s">
        <v>225</v>
      </c>
      <c r="D75" s="83">
        <v>81240</v>
      </c>
      <c r="E75" s="83">
        <v>78583</v>
      </c>
      <c r="F75" s="83">
        <v>73614</v>
      </c>
      <c r="G75" s="83">
        <v>80256</v>
      </c>
      <c r="H75" s="82">
        <f t="shared" si="0"/>
        <v>313693</v>
      </c>
      <c r="J75" s="95"/>
      <c r="K75" s="95"/>
      <c r="O75" s="95"/>
      <c r="P75" s="95"/>
    </row>
    <row r="76" spans="1:16" x14ac:dyDescent="0.2">
      <c r="A76" s="41">
        <v>47</v>
      </c>
      <c r="B76" s="14" t="s">
        <v>48</v>
      </c>
      <c r="C76" s="142" t="s">
        <v>226</v>
      </c>
      <c r="D76" s="83">
        <v>111648</v>
      </c>
      <c r="E76" s="83">
        <v>116574</v>
      </c>
      <c r="F76" s="83">
        <v>83068</v>
      </c>
      <c r="G76" s="83">
        <v>91892</v>
      </c>
      <c r="H76" s="82">
        <f t="shared" si="0"/>
        <v>403182</v>
      </c>
      <c r="J76" s="95"/>
      <c r="K76" s="95"/>
      <c r="O76" s="95"/>
      <c r="P76" s="95"/>
    </row>
    <row r="77" spans="1:16" x14ac:dyDescent="0.2">
      <c r="A77" s="42">
        <v>48</v>
      </c>
      <c r="B77" s="20" t="s">
        <v>49</v>
      </c>
      <c r="C77" s="42" t="s">
        <v>227</v>
      </c>
      <c r="D77" s="83">
        <v>26554</v>
      </c>
      <c r="E77" s="83">
        <v>23766</v>
      </c>
      <c r="F77" s="83">
        <v>23568</v>
      </c>
      <c r="G77" s="83">
        <v>24015</v>
      </c>
      <c r="H77" s="82">
        <f t="shared" si="0"/>
        <v>97903</v>
      </c>
      <c r="J77" s="95"/>
      <c r="K77" s="95"/>
      <c r="O77" s="95"/>
      <c r="P77" s="95"/>
    </row>
    <row r="78" spans="1:16" x14ac:dyDescent="0.2">
      <c r="A78" s="42">
        <v>49</v>
      </c>
      <c r="B78" s="20" t="s">
        <v>50</v>
      </c>
      <c r="C78" s="42" t="s">
        <v>228</v>
      </c>
      <c r="D78" s="83">
        <v>195448</v>
      </c>
      <c r="E78" s="83">
        <v>199531</v>
      </c>
      <c r="F78" s="83">
        <v>169306</v>
      </c>
      <c r="G78" s="83">
        <v>203775</v>
      </c>
      <c r="H78" s="82">
        <f t="shared" si="0"/>
        <v>768060</v>
      </c>
      <c r="J78" s="95"/>
      <c r="K78" s="95"/>
      <c r="O78" s="95"/>
      <c r="P78" s="95"/>
    </row>
    <row r="79" spans="1:16" x14ac:dyDescent="0.2">
      <c r="A79" s="42">
        <v>50</v>
      </c>
      <c r="B79" s="20" t="s">
        <v>51</v>
      </c>
      <c r="C79" s="42" t="s">
        <v>229</v>
      </c>
      <c r="D79" s="83">
        <v>118525</v>
      </c>
      <c r="E79" s="83">
        <v>112096</v>
      </c>
      <c r="F79" s="83">
        <v>103257</v>
      </c>
      <c r="G79" s="83">
        <v>112351</v>
      </c>
      <c r="H79" s="82">
        <f t="shared" si="0"/>
        <v>446229</v>
      </c>
      <c r="J79" s="95"/>
      <c r="K79" s="95"/>
      <c r="O79" s="95"/>
      <c r="P79" s="95"/>
    </row>
    <row r="80" spans="1:16" x14ac:dyDescent="0.2">
      <c r="A80" s="42">
        <v>51</v>
      </c>
      <c r="B80" s="20" t="s">
        <v>52</v>
      </c>
      <c r="C80" s="42" t="s">
        <v>230</v>
      </c>
      <c r="D80" s="83">
        <v>583350</v>
      </c>
      <c r="E80" s="83">
        <v>595970</v>
      </c>
      <c r="F80" s="83">
        <v>561956</v>
      </c>
      <c r="G80" s="83">
        <v>508528</v>
      </c>
      <c r="H80" s="82">
        <f t="shared" si="0"/>
        <v>2249804</v>
      </c>
      <c r="J80" s="95"/>
      <c r="K80" s="95"/>
      <c r="O80" s="95"/>
      <c r="P80" s="95"/>
    </row>
    <row r="81" spans="1:16" x14ac:dyDescent="0.2">
      <c r="A81" s="42">
        <v>52</v>
      </c>
      <c r="B81" s="20" t="s">
        <v>53</v>
      </c>
      <c r="C81" s="42" t="s">
        <v>231</v>
      </c>
      <c r="D81" s="83">
        <v>56044</v>
      </c>
      <c r="E81" s="83">
        <v>59479</v>
      </c>
      <c r="F81" s="83">
        <v>49569</v>
      </c>
      <c r="G81" s="83">
        <v>58536</v>
      </c>
      <c r="H81" s="82">
        <f t="shared" si="0"/>
        <v>223628</v>
      </c>
      <c r="J81" s="95"/>
      <c r="K81" s="95"/>
      <c r="O81" s="95"/>
      <c r="P81" s="95"/>
    </row>
    <row r="82" spans="1:16" x14ac:dyDescent="0.2">
      <c r="A82" s="42">
        <v>53</v>
      </c>
      <c r="B82" s="20" t="s">
        <v>54</v>
      </c>
      <c r="C82" s="42" t="s">
        <v>232</v>
      </c>
      <c r="D82" s="83">
        <v>171673</v>
      </c>
      <c r="E82" s="83">
        <v>165075</v>
      </c>
      <c r="F82" s="83">
        <v>143229</v>
      </c>
      <c r="G82" s="83">
        <v>149441</v>
      </c>
      <c r="H82" s="82">
        <f t="shared" si="0"/>
        <v>629418</v>
      </c>
      <c r="J82" s="95"/>
      <c r="K82" s="95"/>
      <c r="O82" s="95"/>
      <c r="P82" s="95"/>
    </row>
    <row r="83" spans="1:16" x14ac:dyDescent="0.2">
      <c r="A83" s="42">
        <v>54</v>
      </c>
      <c r="B83" s="20" t="s">
        <v>55</v>
      </c>
      <c r="C83" s="42" t="s">
        <v>233</v>
      </c>
      <c r="D83" s="83">
        <v>189712</v>
      </c>
      <c r="E83" s="83">
        <v>162263</v>
      </c>
      <c r="F83" s="83">
        <v>161145</v>
      </c>
      <c r="G83" s="83">
        <v>164132</v>
      </c>
      <c r="H83" s="82">
        <f t="shared" si="0"/>
        <v>677252</v>
      </c>
      <c r="J83" s="95"/>
      <c r="K83" s="95"/>
      <c r="O83" s="95"/>
      <c r="P83" s="95"/>
    </row>
    <row r="84" spans="1:16" x14ac:dyDescent="0.2">
      <c r="A84" s="42">
        <v>55</v>
      </c>
      <c r="B84" s="20" t="s">
        <v>56</v>
      </c>
      <c r="C84" s="42" t="s">
        <v>234</v>
      </c>
      <c r="D84" s="83">
        <v>184297</v>
      </c>
      <c r="E84" s="83">
        <v>149089</v>
      </c>
      <c r="F84" s="83">
        <v>133858</v>
      </c>
      <c r="G84" s="83">
        <v>163135</v>
      </c>
      <c r="H84" s="82">
        <f t="shared" si="0"/>
        <v>630379</v>
      </c>
      <c r="J84" s="95"/>
      <c r="K84" s="95"/>
      <c r="O84" s="95"/>
      <c r="P84" s="95"/>
    </row>
    <row r="85" spans="1:16" x14ac:dyDescent="0.2">
      <c r="A85" s="42">
        <v>56</v>
      </c>
      <c r="B85" s="20" t="s">
        <v>57</v>
      </c>
      <c r="C85" s="42" t="s">
        <v>235</v>
      </c>
      <c r="D85" s="83">
        <v>116614</v>
      </c>
      <c r="E85" s="83">
        <v>114121</v>
      </c>
      <c r="F85" s="83">
        <v>106335</v>
      </c>
      <c r="G85" s="83">
        <v>113766</v>
      </c>
      <c r="H85" s="82">
        <f t="shared" si="0"/>
        <v>450836</v>
      </c>
      <c r="J85" s="95"/>
      <c r="K85" s="95"/>
      <c r="O85" s="95"/>
      <c r="P85" s="95"/>
    </row>
    <row r="86" spans="1:16" x14ac:dyDescent="0.2">
      <c r="A86" s="42">
        <v>57</v>
      </c>
      <c r="B86" s="20" t="s">
        <v>58</v>
      </c>
      <c r="C86" s="42" t="s">
        <v>236</v>
      </c>
      <c r="D86" s="83">
        <v>57482</v>
      </c>
      <c r="E86" s="83">
        <v>60156</v>
      </c>
      <c r="F86" s="83">
        <v>48395</v>
      </c>
      <c r="G86" s="83">
        <v>58789</v>
      </c>
      <c r="H86" s="82">
        <f t="shared" si="0"/>
        <v>224822</v>
      </c>
      <c r="J86" s="95"/>
      <c r="K86" s="95"/>
      <c r="O86" s="95"/>
      <c r="P86" s="95"/>
    </row>
    <row r="87" spans="1:16" x14ac:dyDescent="0.2">
      <c r="A87" s="42">
        <v>58</v>
      </c>
      <c r="B87" s="20" t="s">
        <v>59</v>
      </c>
      <c r="C87" s="42" t="s">
        <v>237</v>
      </c>
      <c r="D87" s="83">
        <v>104238</v>
      </c>
      <c r="E87" s="83">
        <v>82662</v>
      </c>
      <c r="F87" s="83">
        <v>71542</v>
      </c>
      <c r="G87" s="83">
        <v>87534</v>
      </c>
      <c r="H87" s="82">
        <f t="shared" si="0"/>
        <v>345976</v>
      </c>
      <c r="J87" s="95"/>
      <c r="K87" s="95"/>
      <c r="O87" s="95"/>
      <c r="P87" s="95"/>
    </row>
    <row r="88" spans="1:16" x14ac:dyDescent="0.2">
      <c r="A88" s="42">
        <v>59</v>
      </c>
      <c r="B88" s="20" t="s">
        <v>60</v>
      </c>
      <c r="C88" s="42" t="s">
        <v>238</v>
      </c>
      <c r="D88" s="83">
        <v>128278</v>
      </c>
      <c r="E88" s="83">
        <v>117683</v>
      </c>
      <c r="F88" s="83">
        <v>118033</v>
      </c>
      <c r="G88" s="83">
        <v>136784</v>
      </c>
      <c r="H88" s="82">
        <f t="shared" si="0"/>
        <v>500778</v>
      </c>
      <c r="J88" s="95"/>
      <c r="K88" s="95"/>
      <c r="O88" s="95"/>
      <c r="P88" s="95"/>
    </row>
    <row r="89" spans="1:16" x14ac:dyDescent="0.2">
      <c r="A89" s="42">
        <v>60</v>
      </c>
      <c r="B89" s="20" t="s">
        <v>61</v>
      </c>
      <c r="C89" s="42" t="s">
        <v>239</v>
      </c>
      <c r="D89" s="83">
        <v>2549601</v>
      </c>
      <c r="E89" s="83">
        <v>2708192</v>
      </c>
      <c r="F89" s="83">
        <v>2276339</v>
      </c>
      <c r="G89" s="83">
        <v>2833572</v>
      </c>
      <c r="H89" s="82">
        <f t="shared" si="0"/>
        <v>10367704</v>
      </c>
      <c r="J89" s="95"/>
      <c r="K89" s="95"/>
      <c r="O89" s="95"/>
      <c r="P89" s="95"/>
    </row>
    <row r="90" spans="1:16" x14ac:dyDescent="0.2">
      <c r="A90" s="42">
        <v>61</v>
      </c>
      <c r="B90" s="20" t="s">
        <v>62</v>
      </c>
      <c r="C90" s="42" t="s">
        <v>240</v>
      </c>
      <c r="D90" s="83">
        <v>58961</v>
      </c>
      <c r="E90" s="83">
        <v>48333</v>
      </c>
      <c r="F90" s="83">
        <v>46670</v>
      </c>
      <c r="G90" s="83">
        <v>51210</v>
      </c>
      <c r="H90" s="82">
        <f t="shared" si="0"/>
        <v>205174</v>
      </c>
      <c r="J90" s="95"/>
      <c r="K90" s="95"/>
      <c r="O90" s="95"/>
      <c r="P90" s="95"/>
    </row>
    <row r="91" spans="1:16" x14ac:dyDescent="0.2">
      <c r="A91" s="42">
        <v>62</v>
      </c>
      <c r="B91" s="20" t="s">
        <v>63</v>
      </c>
      <c r="C91" s="42" t="s">
        <v>241</v>
      </c>
      <c r="D91" s="83">
        <v>115226</v>
      </c>
      <c r="E91" s="83">
        <v>70824</v>
      </c>
      <c r="F91" s="83">
        <v>72890</v>
      </c>
      <c r="G91" s="83">
        <v>66166</v>
      </c>
      <c r="H91" s="82">
        <f t="shared" si="0"/>
        <v>325106</v>
      </c>
      <c r="J91" s="95"/>
      <c r="K91" s="95"/>
      <c r="O91" s="95"/>
      <c r="P91" s="95"/>
    </row>
    <row r="92" spans="1:16" x14ac:dyDescent="0.2">
      <c r="A92" s="42">
        <v>63</v>
      </c>
      <c r="B92" s="20" t="s">
        <v>64</v>
      </c>
      <c r="C92" s="42" t="s">
        <v>242</v>
      </c>
      <c r="D92" s="83">
        <v>133176</v>
      </c>
      <c r="E92" s="83">
        <v>143618</v>
      </c>
      <c r="F92" s="83">
        <v>100873</v>
      </c>
      <c r="G92" s="83">
        <v>130269</v>
      </c>
      <c r="H92" s="82">
        <f t="shared" si="0"/>
        <v>507936</v>
      </c>
      <c r="J92" s="95"/>
      <c r="K92" s="95"/>
      <c r="O92" s="95"/>
      <c r="P92" s="95"/>
    </row>
    <row r="93" spans="1:16" x14ac:dyDescent="0.2">
      <c r="A93" s="42">
        <v>64</v>
      </c>
      <c r="B93" s="20" t="s">
        <v>65</v>
      </c>
      <c r="C93" s="42" t="s">
        <v>243</v>
      </c>
      <c r="D93" s="83">
        <v>305315</v>
      </c>
      <c r="E93" s="83">
        <v>278056</v>
      </c>
      <c r="F93" s="83">
        <v>289303</v>
      </c>
      <c r="G93" s="83">
        <v>270559</v>
      </c>
      <c r="H93" s="82">
        <f t="shared" si="0"/>
        <v>1143233</v>
      </c>
      <c r="J93" s="95"/>
      <c r="K93" s="95"/>
      <c r="O93" s="95"/>
      <c r="P93" s="95"/>
    </row>
    <row r="94" spans="1:16" x14ac:dyDescent="0.2">
      <c r="A94" s="42">
        <v>65</v>
      </c>
      <c r="B94" s="20" t="s">
        <v>66</v>
      </c>
      <c r="C94" s="42" t="s">
        <v>244</v>
      </c>
      <c r="D94" s="83">
        <v>533555</v>
      </c>
      <c r="E94" s="83">
        <v>576698</v>
      </c>
      <c r="F94" s="83">
        <v>483225</v>
      </c>
      <c r="G94" s="83">
        <v>523282</v>
      </c>
      <c r="H94" s="82">
        <f t="shared" si="0"/>
        <v>2116760</v>
      </c>
      <c r="J94" s="95"/>
      <c r="K94" s="95"/>
      <c r="O94" s="95"/>
      <c r="P94" s="95"/>
    </row>
    <row r="95" spans="1:16" x14ac:dyDescent="0.2">
      <c r="A95" s="42">
        <v>66</v>
      </c>
      <c r="B95" s="20" t="s">
        <v>67</v>
      </c>
      <c r="C95" s="42" t="s">
        <v>245</v>
      </c>
      <c r="D95" s="83">
        <v>103728</v>
      </c>
      <c r="E95" s="83">
        <v>92157</v>
      </c>
      <c r="F95" s="83">
        <v>95033</v>
      </c>
      <c r="G95" s="83">
        <v>109586</v>
      </c>
      <c r="H95" s="82">
        <f t="shared" ref="H95:H129" si="1">SUM(D95:G95)</f>
        <v>400504</v>
      </c>
      <c r="J95" s="95"/>
      <c r="K95" s="95"/>
      <c r="O95" s="95"/>
      <c r="P95" s="95"/>
    </row>
    <row r="96" spans="1:16" x14ac:dyDescent="0.2">
      <c r="A96" s="42">
        <v>67</v>
      </c>
      <c r="B96" s="20" t="s">
        <v>68</v>
      </c>
      <c r="C96" s="42" t="s">
        <v>246</v>
      </c>
      <c r="D96" s="83">
        <v>515440</v>
      </c>
      <c r="E96" s="83">
        <v>470287</v>
      </c>
      <c r="F96" s="83">
        <v>466384</v>
      </c>
      <c r="G96" s="83">
        <v>406354</v>
      </c>
      <c r="H96" s="82">
        <f t="shared" si="1"/>
        <v>1858465</v>
      </c>
      <c r="J96" s="95"/>
      <c r="K96" s="95"/>
      <c r="O96" s="95"/>
      <c r="P96" s="95"/>
    </row>
    <row r="97" spans="1:16" x14ac:dyDescent="0.2">
      <c r="A97" s="42">
        <v>68</v>
      </c>
      <c r="B97" s="20" t="s">
        <v>69</v>
      </c>
      <c r="C97" s="42" t="s">
        <v>247</v>
      </c>
      <c r="D97" s="83">
        <v>457187</v>
      </c>
      <c r="E97" s="83">
        <v>409471</v>
      </c>
      <c r="F97" s="83">
        <v>476883</v>
      </c>
      <c r="G97" s="83">
        <v>379337</v>
      </c>
      <c r="H97" s="82">
        <f t="shared" si="1"/>
        <v>1722878</v>
      </c>
      <c r="J97" s="95"/>
      <c r="K97" s="95"/>
      <c r="O97" s="95"/>
      <c r="P97" s="95"/>
    </row>
    <row r="98" spans="1:16" x14ac:dyDescent="0.2">
      <c r="A98" s="42">
        <v>69</v>
      </c>
      <c r="B98" s="20" t="s">
        <v>70</v>
      </c>
      <c r="C98" s="42" t="s">
        <v>248</v>
      </c>
      <c r="D98" s="83">
        <v>44984</v>
      </c>
      <c r="E98" s="83">
        <v>46253</v>
      </c>
      <c r="F98" s="83">
        <v>42943</v>
      </c>
      <c r="G98" s="83">
        <v>48542</v>
      </c>
      <c r="H98" s="82">
        <f t="shared" si="1"/>
        <v>182722</v>
      </c>
      <c r="J98" s="95"/>
      <c r="K98" s="95"/>
      <c r="O98" s="95"/>
      <c r="P98" s="95"/>
    </row>
    <row r="99" spans="1:16" x14ac:dyDescent="0.2">
      <c r="A99" s="42">
        <v>70</v>
      </c>
      <c r="B99" s="20" t="s">
        <v>71</v>
      </c>
      <c r="C99" s="42" t="s">
        <v>249</v>
      </c>
      <c r="D99" s="83">
        <v>169433</v>
      </c>
      <c r="E99" s="83">
        <v>169234</v>
      </c>
      <c r="F99" s="83">
        <v>159341</v>
      </c>
      <c r="G99" s="83">
        <v>161977</v>
      </c>
      <c r="H99" s="82">
        <f t="shared" si="1"/>
        <v>659985</v>
      </c>
      <c r="J99" s="95"/>
      <c r="K99" s="95"/>
      <c r="O99" s="95"/>
      <c r="P99" s="95"/>
    </row>
    <row r="100" spans="1:16" x14ac:dyDescent="0.2">
      <c r="A100" s="42">
        <v>71</v>
      </c>
      <c r="B100" s="20" t="s">
        <v>72</v>
      </c>
      <c r="C100" s="42" t="s">
        <v>250</v>
      </c>
      <c r="D100" s="83">
        <v>135711</v>
      </c>
      <c r="E100" s="83">
        <v>114166</v>
      </c>
      <c r="F100" s="83">
        <v>128147</v>
      </c>
      <c r="G100" s="83">
        <v>127555</v>
      </c>
      <c r="H100" s="82">
        <f t="shared" si="1"/>
        <v>505579</v>
      </c>
      <c r="J100" s="95"/>
      <c r="K100" s="95"/>
      <c r="O100" s="95"/>
      <c r="P100" s="95"/>
    </row>
    <row r="101" spans="1:16" x14ac:dyDescent="0.2">
      <c r="A101" s="42">
        <v>72</v>
      </c>
      <c r="B101" s="20" t="s">
        <v>73</v>
      </c>
      <c r="C101" s="42" t="s">
        <v>251</v>
      </c>
      <c r="D101" s="83">
        <v>44774</v>
      </c>
      <c r="E101" s="83">
        <v>39519</v>
      </c>
      <c r="F101" s="83">
        <v>40181</v>
      </c>
      <c r="G101" s="83">
        <v>41421</v>
      </c>
      <c r="H101" s="82">
        <f t="shared" si="1"/>
        <v>165895</v>
      </c>
      <c r="J101" s="95"/>
      <c r="K101" s="95"/>
      <c r="O101" s="95"/>
      <c r="P101" s="95"/>
    </row>
    <row r="102" spans="1:16" x14ac:dyDescent="0.2">
      <c r="A102" s="42">
        <v>73</v>
      </c>
      <c r="B102" s="20" t="s">
        <v>74</v>
      </c>
      <c r="C102" s="42" t="s">
        <v>252</v>
      </c>
      <c r="D102" s="83">
        <v>150881</v>
      </c>
      <c r="E102" s="83">
        <v>133322</v>
      </c>
      <c r="F102" s="83">
        <v>134457</v>
      </c>
      <c r="G102" s="83">
        <v>122246</v>
      </c>
      <c r="H102" s="82">
        <f t="shared" si="1"/>
        <v>540906</v>
      </c>
      <c r="J102" s="95"/>
      <c r="K102" s="95"/>
      <c r="O102" s="95"/>
      <c r="P102" s="95"/>
    </row>
    <row r="103" spans="1:16" x14ac:dyDescent="0.2">
      <c r="A103" s="42">
        <v>74</v>
      </c>
      <c r="B103" s="20" t="s">
        <v>75</v>
      </c>
      <c r="C103" s="42" t="s">
        <v>253</v>
      </c>
      <c r="D103" s="83">
        <v>532087</v>
      </c>
      <c r="E103" s="83">
        <v>442121</v>
      </c>
      <c r="F103" s="83">
        <v>497643</v>
      </c>
      <c r="G103" s="83">
        <v>395877</v>
      </c>
      <c r="H103" s="82">
        <f t="shared" si="1"/>
        <v>1867728</v>
      </c>
      <c r="J103" s="95"/>
      <c r="K103" s="95"/>
      <c r="O103" s="95"/>
      <c r="P103" s="95"/>
    </row>
    <row r="104" spans="1:16" x14ac:dyDescent="0.2">
      <c r="A104" s="42">
        <v>75</v>
      </c>
      <c r="B104" s="20" t="s">
        <v>76</v>
      </c>
      <c r="C104" s="42" t="s">
        <v>254</v>
      </c>
      <c r="D104" s="83">
        <v>31681</v>
      </c>
      <c r="E104" s="83">
        <v>31358</v>
      </c>
      <c r="F104" s="83">
        <v>32982</v>
      </c>
      <c r="G104" s="83">
        <v>37150</v>
      </c>
      <c r="H104" s="82">
        <f t="shared" si="1"/>
        <v>133171</v>
      </c>
      <c r="J104" s="95"/>
      <c r="K104" s="95"/>
      <c r="O104" s="95"/>
      <c r="P104" s="95"/>
    </row>
    <row r="105" spans="1:16" x14ac:dyDescent="0.2">
      <c r="A105" s="42">
        <v>76</v>
      </c>
      <c r="B105" s="20" t="s">
        <v>77</v>
      </c>
      <c r="C105" s="42" t="s">
        <v>255</v>
      </c>
      <c r="D105" s="83">
        <v>299054</v>
      </c>
      <c r="E105" s="83">
        <v>286929</v>
      </c>
      <c r="F105" s="83">
        <v>263016</v>
      </c>
      <c r="G105" s="83">
        <v>271585</v>
      </c>
      <c r="H105" s="82">
        <f t="shared" si="1"/>
        <v>1120584</v>
      </c>
      <c r="J105" s="95"/>
      <c r="K105" s="95"/>
      <c r="O105" s="95"/>
      <c r="P105" s="95"/>
    </row>
    <row r="106" spans="1:16" x14ac:dyDescent="0.2">
      <c r="A106" s="42">
        <v>77</v>
      </c>
      <c r="B106" s="20" t="s">
        <v>78</v>
      </c>
      <c r="C106" s="42" t="s">
        <v>256</v>
      </c>
      <c r="D106" s="83">
        <v>191526</v>
      </c>
      <c r="E106" s="83">
        <v>166314</v>
      </c>
      <c r="F106" s="83">
        <v>154226</v>
      </c>
      <c r="G106" s="83">
        <v>161577</v>
      </c>
      <c r="H106" s="82">
        <f t="shared" si="1"/>
        <v>673643</v>
      </c>
      <c r="J106" s="95"/>
      <c r="K106" s="95"/>
      <c r="O106" s="95"/>
      <c r="P106" s="95"/>
    </row>
    <row r="107" spans="1:16" x14ac:dyDescent="0.2">
      <c r="A107" s="42">
        <v>78</v>
      </c>
      <c r="B107" s="20" t="s">
        <v>79</v>
      </c>
      <c r="C107" s="42" t="s">
        <v>257</v>
      </c>
      <c r="D107" s="83">
        <v>482748</v>
      </c>
      <c r="E107" s="83">
        <v>434326</v>
      </c>
      <c r="F107" s="83">
        <v>394114</v>
      </c>
      <c r="G107" s="83">
        <v>439852</v>
      </c>
      <c r="H107" s="82">
        <f t="shared" si="1"/>
        <v>1751040</v>
      </c>
      <c r="J107" s="95"/>
      <c r="K107" s="95"/>
      <c r="O107" s="95"/>
      <c r="P107" s="95"/>
    </row>
    <row r="108" spans="1:16" x14ac:dyDescent="0.2">
      <c r="A108" s="42">
        <v>79</v>
      </c>
      <c r="B108" s="20" t="s">
        <v>80</v>
      </c>
      <c r="C108" s="42" t="s">
        <v>258</v>
      </c>
      <c r="D108" s="83">
        <v>213718</v>
      </c>
      <c r="E108" s="83">
        <v>228090</v>
      </c>
      <c r="F108" s="83">
        <v>178451</v>
      </c>
      <c r="G108" s="83">
        <v>223096</v>
      </c>
      <c r="H108" s="82">
        <f t="shared" si="1"/>
        <v>843355</v>
      </c>
      <c r="J108" s="95"/>
      <c r="K108" s="95"/>
      <c r="O108" s="95"/>
      <c r="P108" s="95"/>
    </row>
    <row r="109" spans="1:16" x14ac:dyDescent="0.2">
      <c r="A109" s="42">
        <v>80</v>
      </c>
      <c r="B109" s="20" t="s">
        <v>81</v>
      </c>
      <c r="C109" s="42" t="s">
        <v>259</v>
      </c>
      <c r="D109" s="83">
        <v>349138</v>
      </c>
      <c r="E109" s="83">
        <v>352539</v>
      </c>
      <c r="F109" s="83">
        <v>307131</v>
      </c>
      <c r="G109" s="83">
        <v>305393</v>
      </c>
      <c r="H109" s="82">
        <f t="shared" si="1"/>
        <v>1314201</v>
      </c>
      <c r="J109" s="95"/>
      <c r="K109" s="95"/>
      <c r="O109" s="95"/>
      <c r="P109" s="95"/>
    </row>
    <row r="110" spans="1:16" x14ac:dyDescent="0.2">
      <c r="A110" s="42">
        <v>81</v>
      </c>
      <c r="B110" s="20" t="s">
        <v>82</v>
      </c>
      <c r="C110" s="42" t="s">
        <v>260</v>
      </c>
      <c r="D110" s="83">
        <v>221841</v>
      </c>
      <c r="E110" s="83">
        <v>154102</v>
      </c>
      <c r="F110" s="83">
        <v>136204</v>
      </c>
      <c r="G110" s="83">
        <v>133023</v>
      </c>
      <c r="H110" s="82">
        <f t="shared" si="1"/>
        <v>645170</v>
      </c>
      <c r="J110" s="95"/>
      <c r="K110" s="95"/>
      <c r="O110" s="95"/>
      <c r="P110" s="95"/>
    </row>
    <row r="111" spans="1:16" x14ac:dyDescent="0.2">
      <c r="A111" s="42">
        <v>82</v>
      </c>
      <c r="B111" s="20" t="s">
        <v>83</v>
      </c>
      <c r="C111" s="42" t="s">
        <v>261</v>
      </c>
      <c r="D111" s="83">
        <v>204393</v>
      </c>
      <c r="E111" s="83">
        <v>169492</v>
      </c>
      <c r="F111" s="83">
        <v>156514</v>
      </c>
      <c r="G111" s="83">
        <v>186049</v>
      </c>
      <c r="H111" s="82">
        <f t="shared" si="1"/>
        <v>716448</v>
      </c>
      <c r="J111" s="95"/>
      <c r="K111" s="95"/>
      <c r="O111" s="95"/>
      <c r="P111" s="95"/>
    </row>
    <row r="112" spans="1:16" x14ac:dyDescent="0.2">
      <c r="A112" s="42">
        <v>83</v>
      </c>
      <c r="B112" s="20" t="s">
        <v>84</v>
      </c>
      <c r="C112" s="42" t="s">
        <v>262</v>
      </c>
      <c r="D112" s="83">
        <v>145261</v>
      </c>
      <c r="E112" s="83">
        <v>126261</v>
      </c>
      <c r="F112" s="83">
        <v>115145</v>
      </c>
      <c r="G112" s="83">
        <v>119271</v>
      </c>
      <c r="H112" s="82">
        <f t="shared" si="1"/>
        <v>505938</v>
      </c>
      <c r="J112" s="95"/>
      <c r="K112" s="95"/>
      <c r="O112" s="95"/>
      <c r="P112" s="95"/>
    </row>
    <row r="113" spans="1:16" x14ac:dyDescent="0.2">
      <c r="A113" s="42">
        <v>84</v>
      </c>
      <c r="B113" s="20" t="s">
        <v>85</v>
      </c>
      <c r="C113" s="42" t="s">
        <v>263</v>
      </c>
      <c r="D113" s="83">
        <v>127554</v>
      </c>
      <c r="E113" s="83">
        <v>140396</v>
      </c>
      <c r="F113" s="83">
        <v>119037</v>
      </c>
      <c r="G113" s="83">
        <v>130097</v>
      </c>
      <c r="H113" s="82">
        <f t="shared" si="1"/>
        <v>517084</v>
      </c>
      <c r="J113" s="95"/>
      <c r="K113" s="95"/>
      <c r="O113" s="95"/>
      <c r="P113" s="95"/>
    </row>
    <row r="114" spans="1:16" x14ac:dyDescent="0.2">
      <c r="A114" s="42">
        <v>85</v>
      </c>
      <c r="B114" s="20" t="s">
        <v>86</v>
      </c>
      <c r="C114" s="42" t="s">
        <v>264</v>
      </c>
      <c r="D114" s="83">
        <v>73202</v>
      </c>
      <c r="E114" s="83">
        <v>67108</v>
      </c>
      <c r="F114" s="83">
        <v>90381</v>
      </c>
      <c r="G114" s="83">
        <v>77246</v>
      </c>
      <c r="H114" s="82">
        <f t="shared" si="1"/>
        <v>307937</v>
      </c>
      <c r="J114" s="95"/>
      <c r="K114" s="95"/>
      <c r="O114" s="95"/>
      <c r="P114" s="95"/>
    </row>
    <row r="115" spans="1:16" x14ac:dyDescent="0.2">
      <c r="A115" s="42">
        <v>86</v>
      </c>
      <c r="B115" s="20" t="s">
        <v>87</v>
      </c>
      <c r="C115" s="42" t="s">
        <v>265</v>
      </c>
      <c r="D115" s="83">
        <v>183717</v>
      </c>
      <c r="E115" s="83">
        <v>195881</v>
      </c>
      <c r="F115" s="83">
        <v>180232</v>
      </c>
      <c r="G115" s="83">
        <v>139001</v>
      </c>
      <c r="H115" s="82">
        <f t="shared" si="1"/>
        <v>698831</v>
      </c>
      <c r="J115" s="95"/>
      <c r="K115" s="95"/>
      <c r="O115" s="95"/>
      <c r="P115" s="95"/>
    </row>
    <row r="116" spans="1:16" x14ac:dyDescent="0.2">
      <c r="A116" s="42">
        <v>87</v>
      </c>
      <c r="B116" s="20" t="s">
        <v>88</v>
      </c>
      <c r="C116" s="42" t="s">
        <v>266</v>
      </c>
      <c r="D116" s="83">
        <v>46336</v>
      </c>
      <c r="E116" s="83">
        <v>54066</v>
      </c>
      <c r="F116" s="83">
        <v>47720</v>
      </c>
      <c r="G116" s="83">
        <v>58119</v>
      </c>
      <c r="H116" s="82">
        <f t="shared" si="1"/>
        <v>206241</v>
      </c>
      <c r="J116" s="95"/>
      <c r="K116" s="95"/>
      <c r="O116" s="95"/>
      <c r="P116" s="95"/>
    </row>
    <row r="117" spans="1:16" x14ac:dyDescent="0.2">
      <c r="A117" s="42">
        <v>88</v>
      </c>
      <c r="B117" s="20" t="s">
        <v>89</v>
      </c>
      <c r="C117" s="42" t="s">
        <v>267</v>
      </c>
      <c r="D117" s="83">
        <v>61296</v>
      </c>
      <c r="E117" s="83">
        <v>76618</v>
      </c>
      <c r="F117" s="83">
        <v>38890</v>
      </c>
      <c r="G117" s="83">
        <v>66172</v>
      </c>
      <c r="H117" s="82">
        <f t="shared" si="1"/>
        <v>242976</v>
      </c>
      <c r="J117" s="95"/>
      <c r="K117" s="95"/>
      <c r="O117" s="95"/>
      <c r="P117" s="95"/>
    </row>
    <row r="118" spans="1:16" x14ac:dyDescent="0.2">
      <c r="A118" s="42">
        <v>89</v>
      </c>
      <c r="B118" s="20" t="s">
        <v>90</v>
      </c>
      <c r="C118" s="42" t="s">
        <v>268</v>
      </c>
      <c r="D118" s="83">
        <v>36109</v>
      </c>
      <c r="E118" s="83">
        <v>31604</v>
      </c>
      <c r="F118" s="83">
        <v>28885</v>
      </c>
      <c r="G118" s="83">
        <v>31849</v>
      </c>
      <c r="H118" s="82">
        <f t="shared" si="1"/>
        <v>128447</v>
      </c>
      <c r="J118" s="95"/>
      <c r="K118" s="95"/>
      <c r="O118" s="95"/>
      <c r="P118" s="95"/>
    </row>
    <row r="119" spans="1:16" x14ac:dyDescent="0.2">
      <c r="A119" s="42">
        <v>90</v>
      </c>
      <c r="B119" s="20" t="s">
        <v>91</v>
      </c>
      <c r="C119" s="42" t="s">
        <v>269</v>
      </c>
      <c r="D119" s="83">
        <v>489251</v>
      </c>
      <c r="E119" s="83">
        <v>545182</v>
      </c>
      <c r="F119" s="83">
        <v>482937</v>
      </c>
      <c r="G119" s="83">
        <v>522140</v>
      </c>
      <c r="H119" s="82">
        <f t="shared" si="1"/>
        <v>2039510</v>
      </c>
      <c r="J119" s="95"/>
      <c r="K119" s="95"/>
      <c r="O119" s="95"/>
      <c r="P119" s="95"/>
    </row>
    <row r="120" spans="1:16" x14ac:dyDescent="0.2">
      <c r="A120" s="42">
        <v>91</v>
      </c>
      <c r="B120" s="20" t="s">
        <v>92</v>
      </c>
      <c r="C120" s="42" t="s">
        <v>270</v>
      </c>
      <c r="D120" s="83">
        <v>171997</v>
      </c>
      <c r="E120" s="83">
        <v>155641</v>
      </c>
      <c r="F120" s="83">
        <v>147672</v>
      </c>
      <c r="G120" s="83">
        <v>161709</v>
      </c>
      <c r="H120" s="82">
        <f t="shared" si="1"/>
        <v>637019</v>
      </c>
      <c r="J120" s="95"/>
      <c r="K120" s="95"/>
      <c r="O120" s="95"/>
      <c r="P120" s="95"/>
    </row>
    <row r="121" spans="1:16" x14ac:dyDescent="0.2">
      <c r="A121" s="42">
        <v>92</v>
      </c>
      <c r="B121" s="20" t="s">
        <v>93</v>
      </c>
      <c r="C121" s="42" t="s">
        <v>271</v>
      </c>
      <c r="D121" s="83">
        <v>1775898</v>
      </c>
      <c r="E121" s="83">
        <v>1746707</v>
      </c>
      <c r="F121" s="83">
        <v>1589962</v>
      </c>
      <c r="G121" s="83">
        <v>1488041</v>
      </c>
      <c r="H121" s="82">
        <f t="shared" si="1"/>
        <v>6600608</v>
      </c>
      <c r="J121" s="95"/>
      <c r="K121" s="95"/>
      <c r="O121" s="95"/>
      <c r="P121" s="95"/>
    </row>
    <row r="122" spans="1:16" x14ac:dyDescent="0.2">
      <c r="A122" s="42">
        <v>93</v>
      </c>
      <c r="B122" s="20" t="s">
        <v>94</v>
      </c>
      <c r="C122" s="42" t="s">
        <v>272</v>
      </c>
      <c r="D122" s="83">
        <v>85286</v>
      </c>
      <c r="E122" s="83">
        <v>72664</v>
      </c>
      <c r="F122" s="83">
        <v>72277</v>
      </c>
      <c r="G122" s="83">
        <v>87568</v>
      </c>
      <c r="H122" s="82">
        <f t="shared" si="1"/>
        <v>317795</v>
      </c>
      <c r="J122" s="95"/>
      <c r="K122" s="95"/>
      <c r="O122" s="95"/>
      <c r="P122" s="95"/>
    </row>
    <row r="123" spans="1:16" x14ac:dyDescent="0.2">
      <c r="A123" s="42">
        <v>94</v>
      </c>
      <c r="B123" s="20" t="s">
        <v>95</v>
      </c>
      <c r="C123" s="42" t="s">
        <v>273</v>
      </c>
      <c r="D123" s="83">
        <v>74871</v>
      </c>
      <c r="E123" s="83">
        <v>70260</v>
      </c>
      <c r="F123" s="83">
        <v>65681</v>
      </c>
      <c r="G123" s="83">
        <v>76123</v>
      </c>
      <c r="H123" s="82">
        <f t="shared" si="1"/>
        <v>286935</v>
      </c>
      <c r="J123" s="95"/>
      <c r="K123" s="95"/>
      <c r="O123" s="95"/>
      <c r="P123" s="95"/>
    </row>
    <row r="124" spans="1:16" x14ac:dyDescent="0.2">
      <c r="A124" s="42">
        <v>95</v>
      </c>
      <c r="B124" s="20" t="s">
        <v>96</v>
      </c>
      <c r="C124" s="42" t="s">
        <v>274</v>
      </c>
      <c r="D124" s="83">
        <v>64847</v>
      </c>
      <c r="E124" s="83">
        <v>50062</v>
      </c>
      <c r="F124" s="83">
        <v>57747</v>
      </c>
      <c r="G124" s="83">
        <v>55254</v>
      </c>
      <c r="H124" s="82">
        <f t="shared" si="1"/>
        <v>227910</v>
      </c>
      <c r="J124" s="95"/>
      <c r="K124" s="95"/>
      <c r="O124" s="95"/>
      <c r="P124" s="95"/>
    </row>
    <row r="125" spans="1:16" x14ac:dyDescent="0.2">
      <c r="A125" s="42">
        <v>96</v>
      </c>
      <c r="B125" s="20" t="s">
        <v>97</v>
      </c>
      <c r="C125" s="42" t="s">
        <v>275</v>
      </c>
      <c r="D125" s="83">
        <v>286326</v>
      </c>
      <c r="E125" s="83">
        <v>272171</v>
      </c>
      <c r="F125" s="83">
        <v>264243</v>
      </c>
      <c r="G125" s="83">
        <v>273710</v>
      </c>
      <c r="H125" s="82">
        <f t="shared" si="1"/>
        <v>1096450</v>
      </c>
      <c r="J125" s="95"/>
      <c r="K125" s="95"/>
      <c r="O125" s="95"/>
      <c r="P125" s="95"/>
    </row>
    <row r="126" spans="1:16" x14ac:dyDescent="0.2">
      <c r="A126" s="42">
        <v>97</v>
      </c>
      <c r="B126" s="20" t="s">
        <v>98</v>
      </c>
      <c r="C126" s="42" t="s">
        <v>276</v>
      </c>
      <c r="D126" s="83">
        <v>106749</v>
      </c>
      <c r="E126" s="83">
        <v>93594</v>
      </c>
      <c r="F126" s="83">
        <v>69337</v>
      </c>
      <c r="G126" s="83">
        <v>96866</v>
      </c>
      <c r="H126" s="82">
        <f t="shared" si="1"/>
        <v>366546</v>
      </c>
      <c r="J126" s="95"/>
      <c r="K126" s="95"/>
      <c r="O126" s="95"/>
      <c r="P126" s="95"/>
    </row>
    <row r="127" spans="1:16" x14ac:dyDescent="0.2">
      <c r="A127" s="42">
        <v>98</v>
      </c>
      <c r="B127" s="20" t="s">
        <v>99</v>
      </c>
      <c r="C127" s="42" t="s">
        <v>277</v>
      </c>
      <c r="D127" s="83">
        <v>585932</v>
      </c>
      <c r="E127" s="83">
        <v>543386</v>
      </c>
      <c r="F127" s="83">
        <v>452219</v>
      </c>
      <c r="G127" s="83">
        <v>482728</v>
      </c>
      <c r="H127" s="82">
        <f t="shared" si="1"/>
        <v>2064265</v>
      </c>
      <c r="J127" s="95"/>
      <c r="K127" s="95"/>
      <c r="O127" s="95"/>
      <c r="P127" s="95"/>
    </row>
    <row r="128" spans="1:16" x14ac:dyDescent="0.2">
      <c r="A128" s="42">
        <v>99</v>
      </c>
      <c r="B128" s="20" t="s">
        <v>100</v>
      </c>
      <c r="C128" s="42" t="s">
        <v>278</v>
      </c>
      <c r="D128" s="83">
        <v>53942</v>
      </c>
      <c r="E128" s="83">
        <v>56687</v>
      </c>
      <c r="F128" s="83">
        <v>46306</v>
      </c>
      <c r="G128" s="83">
        <v>51668</v>
      </c>
      <c r="H128" s="82">
        <f t="shared" si="1"/>
        <v>208603</v>
      </c>
      <c r="J128" s="95"/>
      <c r="K128" s="95"/>
      <c r="O128" s="95"/>
      <c r="P128" s="95"/>
    </row>
    <row r="129" spans="1:16" x14ac:dyDescent="0.2">
      <c r="A129" s="42">
        <v>100</v>
      </c>
      <c r="B129" s="20" t="s">
        <v>101</v>
      </c>
      <c r="C129" s="42" t="s">
        <v>279</v>
      </c>
      <c r="D129" s="83">
        <v>60831</v>
      </c>
      <c r="E129" s="83">
        <v>43954</v>
      </c>
      <c r="F129" s="83">
        <v>50771</v>
      </c>
      <c r="G129" s="83">
        <v>52578</v>
      </c>
      <c r="H129" s="82">
        <f t="shared" si="1"/>
        <v>208134</v>
      </c>
      <c r="J129" s="95"/>
      <c r="K129" s="95"/>
      <c r="O129" s="95"/>
      <c r="P129" s="95"/>
    </row>
    <row r="130" spans="1:16" ht="12" thickBot="1" x14ac:dyDescent="0.25">
      <c r="A130" s="43"/>
      <c r="B130" s="21" t="s">
        <v>0</v>
      </c>
      <c r="C130" s="21"/>
      <c r="D130" s="84">
        <f>SUM(D30:D129)</f>
        <v>26393194</v>
      </c>
      <c r="E130" s="85">
        <f>SUM(E30:E129)</f>
        <v>25204654</v>
      </c>
      <c r="F130" s="85">
        <f>SUM(F30:F129)</f>
        <v>23272223</v>
      </c>
      <c r="G130" s="86">
        <f>SUM(G30:G129)</f>
        <v>23886015</v>
      </c>
      <c r="H130" s="86">
        <f>SUM(H30:H129)</f>
        <v>98756086</v>
      </c>
      <c r="N130" s="95"/>
      <c r="O130" s="95"/>
    </row>
    <row r="131" spans="1:16" ht="12" thickTop="1" x14ac:dyDescent="0.2">
      <c r="C131" s="87"/>
      <c r="D131" s="87"/>
      <c r="E131" s="88"/>
      <c r="F131" s="87"/>
      <c r="G131" s="89"/>
    </row>
    <row r="132" spans="1:16" x14ac:dyDescent="0.2">
      <c r="C132" s="87"/>
      <c r="D132" s="87"/>
      <c r="E132" s="88"/>
      <c r="F132" s="87"/>
      <c r="G132" s="89"/>
    </row>
    <row r="133" spans="1:16" x14ac:dyDescent="0.2">
      <c r="C133" s="87"/>
      <c r="D133" s="87"/>
      <c r="E133" s="88"/>
      <c r="F133" s="87"/>
      <c r="G133" s="89"/>
    </row>
    <row r="134" spans="1:16" s="113" customFormat="1" ht="15" x14ac:dyDescent="0.25">
      <c r="A134" s="155"/>
      <c r="B134" s="158" t="s">
        <v>328</v>
      </c>
      <c r="C134" s="156"/>
      <c r="D134" s="157"/>
      <c r="E134" s="138"/>
      <c r="F134" s="158" t="s">
        <v>329</v>
      </c>
      <c r="G134" s="160">
        <v>44439</v>
      </c>
      <c r="H134" s="116"/>
    </row>
    <row r="135" spans="1:16" x14ac:dyDescent="0.2">
      <c r="C135" s="87"/>
      <c r="D135" s="87"/>
      <c r="E135" s="87"/>
      <c r="F135" s="87"/>
      <c r="G135" s="89"/>
    </row>
    <row r="136" spans="1:16" x14ac:dyDescent="0.2">
      <c r="C136" s="87"/>
      <c r="D136" s="87"/>
      <c r="E136" s="87"/>
      <c r="F136" s="87"/>
      <c r="G136" s="89"/>
    </row>
    <row r="137" spans="1:16" x14ac:dyDescent="0.2">
      <c r="C137" s="87"/>
      <c r="D137" s="87"/>
      <c r="E137" s="87"/>
      <c r="F137" s="87"/>
      <c r="G137" s="89"/>
    </row>
    <row r="138" spans="1:16" x14ac:dyDescent="0.2">
      <c r="C138" s="87"/>
      <c r="D138" s="87"/>
      <c r="E138" s="87"/>
      <c r="F138" s="87"/>
      <c r="G138" s="89"/>
    </row>
    <row r="139" spans="1:16" x14ac:dyDescent="0.2">
      <c r="C139" s="87"/>
      <c r="D139" s="87"/>
      <c r="E139" s="87"/>
      <c r="F139" s="87"/>
      <c r="G139" s="89"/>
    </row>
  </sheetData>
  <sheetProtection algorithmName="SHA-512" hashValue="OCBRJM/GPFjUUzGLQQfHhqWGORb1bj/f+0U2ZGg58faP2NE0rU4E5JTDvHMwNgosCft74RS+at4DuABbT18Whw==" saltValue="qOJ4z4TRix55/HGHwBW1sA==" spinCount="100000" sheet="1" selectLockedCells="1" selectUnlockedCells="1"/>
  <mergeCells count="1">
    <mergeCell ref="A17:H26"/>
  </mergeCells>
  <hyperlinks>
    <hyperlink ref="E15" r:id="rId1" display="https://www.nctreasurer.com/" xr:uid="{00000000-0004-0000-0500-000000000000}"/>
    <hyperlink ref="E16" r:id="rId2" xr:uid="{00000000-0004-0000-0500-000001000000}"/>
  </hyperlinks>
  <printOptions horizontalCentered="1"/>
  <pageMargins left="0.21" right="0.2" top="0.31" bottom="0.27" header="0.3" footer="0.21"/>
  <pageSetup scale="8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39"/>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8.5703125" style="1" customWidth="1"/>
    <col min="5" max="5" width="20.28515625" style="1" customWidth="1"/>
    <col min="6" max="6" width="14.7109375" style="1" customWidth="1"/>
    <col min="7" max="7" width="15.85546875" style="1" customWidth="1"/>
    <col min="8" max="8" width="11.85546875" style="79" customWidth="1"/>
    <col min="9" max="16384" width="9.140625" style="1"/>
  </cols>
  <sheetData>
    <row r="1" spans="1:9" ht="18.75" customHeight="1" x14ac:dyDescent="0.25">
      <c r="A1" s="1" t="s">
        <v>317</v>
      </c>
      <c r="C1" s="2"/>
      <c r="D1" s="2"/>
      <c r="E1" s="3" t="s">
        <v>113</v>
      </c>
    </row>
    <row r="2" spans="1:9" ht="18" customHeight="1" x14ac:dyDescent="0.3">
      <c r="C2" s="2"/>
      <c r="D2" s="2"/>
      <c r="E2" s="76" t="s">
        <v>147</v>
      </c>
    </row>
    <row r="3" spans="1:9" ht="12.75" x14ac:dyDescent="0.2">
      <c r="B3" s="5"/>
      <c r="E3" s="73" t="s">
        <v>299</v>
      </c>
      <c r="G3" s="4"/>
      <c r="H3" s="4"/>
      <c r="I3" s="90"/>
    </row>
    <row r="4" spans="1:9" ht="12.75" x14ac:dyDescent="0.2">
      <c r="E4" s="69" t="s">
        <v>155</v>
      </c>
      <c r="G4" s="4"/>
      <c r="H4" s="4"/>
      <c r="I4" s="90"/>
    </row>
    <row r="5" spans="1:9" ht="12.75" customHeight="1" x14ac:dyDescent="0.2">
      <c r="E5" s="69" t="s">
        <v>156</v>
      </c>
      <c r="G5" s="75"/>
      <c r="H5" s="75"/>
      <c r="I5" s="75"/>
    </row>
    <row r="6" spans="1:9" ht="12.75" x14ac:dyDescent="0.2">
      <c r="E6" s="4" t="s">
        <v>157</v>
      </c>
      <c r="G6" s="4"/>
      <c r="H6" s="4"/>
      <c r="I6" s="90"/>
    </row>
    <row r="7" spans="1:9" ht="12.75" x14ac:dyDescent="0.2">
      <c r="E7" s="69" t="s">
        <v>325</v>
      </c>
      <c r="G7" s="69"/>
      <c r="H7" s="4"/>
      <c r="I7" s="90"/>
    </row>
    <row r="8" spans="1:9" ht="12.75" x14ac:dyDescent="0.2">
      <c r="E8" s="69" t="s">
        <v>319</v>
      </c>
      <c r="G8" s="69"/>
      <c r="H8" s="4"/>
      <c r="I8" s="90"/>
    </row>
    <row r="9" spans="1:9" ht="12.75" x14ac:dyDescent="0.2">
      <c r="E9" s="4" t="s">
        <v>282</v>
      </c>
      <c r="G9" s="4"/>
      <c r="H9" s="4"/>
      <c r="I9" s="90"/>
    </row>
    <row r="10" spans="1:9" ht="12.75" x14ac:dyDescent="0.2">
      <c r="E10" s="4" t="s">
        <v>283</v>
      </c>
      <c r="G10" s="4"/>
      <c r="H10" s="4"/>
      <c r="I10" s="90"/>
    </row>
    <row r="11" spans="1:9" s="113" customFormat="1" ht="12.75" x14ac:dyDescent="0.2">
      <c r="C11" s="1"/>
      <c r="E11" s="4" t="s">
        <v>285</v>
      </c>
      <c r="G11" s="121"/>
      <c r="H11" s="121"/>
    </row>
    <row r="12" spans="1:9" ht="12.75" x14ac:dyDescent="0.2">
      <c r="E12" s="4" t="s">
        <v>369</v>
      </c>
      <c r="F12" s="184"/>
      <c r="G12" s="184"/>
      <c r="H12" s="4"/>
      <c r="I12" s="90"/>
    </row>
    <row r="13" spans="1:9" ht="12.75" x14ac:dyDescent="0.2">
      <c r="E13" s="69" t="s">
        <v>344</v>
      </c>
      <c r="F13" s="184"/>
      <c r="G13" s="184"/>
      <c r="H13" s="4"/>
      <c r="I13" s="90"/>
    </row>
    <row r="14" spans="1:9" ht="12.75" x14ac:dyDescent="0.2">
      <c r="E14" s="69" t="s">
        <v>348</v>
      </c>
      <c r="F14" s="184"/>
      <c r="G14" s="184"/>
      <c r="H14" s="4"/>
      <c r="I14" s="90"/>
    </row>
    <row r="15" spans="1:9" ht="12.75" x14ac:dyDescent="0.2">
      <c r="E15" s="145" t="s">
        <v>287</v>
      </c>
      <c r="G15" s="4"/>
      <c r="H15" s="4"/>
      <c r="I15" s="90"/>
    </row>
    <row r="16" spans="1:9" ht="12.75" x14ac:dyDescent="0.2">
      <c r="E16" s="145" t="s">
        <v>288</v>
      </c>
      <c r="G16" s="4"/>
      <c r="H16" s="4"/>
      <c r="I16" s="90"/>
    </row>
    <row r="17" spans="1:9" ht="11.25" customHeight="1" x14ac:dyDescent="0.2">
      <c r="A17" s="203" t="s">
        <v>314</v>
      </c>
      <c r="B17" s="203"/>
      <c r="C17" s="203"/>
      <c r="D17" s="203"/>
      <c r="E17" s="203"/>
      <c r="F17" s="203"/>
      <c r="G17" s="203"/>
      <c r="H17" s="203"/>
      <c r="I17" s="90"/>
    </row>
    <row r="18" spans="1:9" ht="11.25" customHeight="1" x14ac:dyDescent="0.2">
      <c r="A18" s="203"/>
      <c r="B18" s="203"/>
      <c r="C18" s="203"/>
      <c r="D18" s="203"/>
      <c r="E18" s="203"/>
      <c r="F18" s="203"/>
      <c r="G18" s="203"/>
      <c r="H18" s="203"/>
      <c r="I18" s="90"/>
    </row>
    <row r="19" spans="1:9" ht="11.25" customHeight="1" x14ac:dyDescent="0.2">
      <c r="A19" s="203"/>
      <c r="B19" s="203"/>
      <c r="C19" s="203"/>
      <c r="D19" s="203"/>
      <c r="E19" s="203"/>
      <c r="F19" s="203"/>
      <c r="G19" s="203"/>
      <c r="H19" s="203"/>
      <c r="I19" s="90"/>
    </row>
    <row r="20" spans="1:9" ht="11.25" customHeight="1" x14ac:dyDescent="0.2">
      <c r="A20" s="203"/>
      <c r="B20" s="203"/>
      <c r="C20" s="203"/>
      <c r="D20" s="203"/>
      <c r="E20" s="203"/>
      <c r="F20" s="203"/>
      <c r="G20" s="203"/>
      <c r="H20" s="203"/>
      <c r="I20" s="90"/>
    </row>
    <row r="21" spans="1:9" ht="11.25" customHeight="1" x14ac:dyDescent="0.2">
      <c r="A21" s="203"/>
      <c r="B21" s="203"/>
      <c r="C21" s="203"/>
      <c r="D21" s="203"/>
      <c r="E21" s="203"/>
      <c r="F21" s="203"/>
      <c r="G21" s="203"/>
      <c r="H21" s="203"/>
      <c r="I21" s="90"/>
    </row>
    <row r="22" spans="1:9" ht="11.25" customHeight="1" x14ac:dyDescent="0.2">
      <c r="A22" s="203"/>
      <c r="B22" s="203"/>
      <c r="C22" s="203"/>
      <c r="D22" s="203"/>
      <c r="E22" s="203"/>
      <c r="F22" s="203"/>
      <c r="G22" s="203"/>
      <c r="H22" s="203"/>
      <c r="I22" s="90"/>
    </row>
    <row r="23" spans="1:9" ht="11.25" customHeight="1" x14ac:dyDescent="0.2">
      <c r="A23" s="203"/>
      <c r="B23" s="203"/>
      <c r="C23" s="203"/>
      <c r="D23" s="203"/>
      <c r="E23" s="203"/>
      <c r="F23" s="203"/>
      <c r="G23" s="203"/>
      <c r="H23" s="203"/>
      <c r="I23" s="90"/>
    </row>
    <row r="24" spans="1:9" ht="11.25" customHeight="1" x14ac:dyDescent="0.2">
      <c r="A24" s="203"/>
      <c r="B24" s="203"/>
      <c r="C24" s="203"/>
      <c r="D24" s="203"/>
      <c r="E24" s="203"/>
      <c r="F24" s="203"/>
      <c r="G24" s="203"/>
      <c r="H24" s="203"/>
      <c r="I24" s="90"/>
    </row>
    <row r="25" spans="1:9" ht="11.25" customHeight="1" x14ac:dyDescent="0.2">
      <c r="A25" s="203"/>
      <c r="B25" s="203"/>
      <c r="C25" s="203"/>
      <c r="D25" s="203"/>
      <c r="E25" s="203"/>
      <c r="F25" s="203"/>
      <c r="G25" s="203"/>
      <c r="H25" s="203"/>
      <c r="I25" s="90"/>
    </row>
    <row r="26" spans="1:9" ht="11.25" customHeight="1" x14ac:dyDescent="0.2">
      <c r="A26" s="203"/>
      <c r="B26" s="203"/>
      <c r="C26" s="203"/>
      <c r="D26" s="203"/>
      <c r="E26" s="203"/>
      <c r="F26" s="203"/>
      <c r="G26" s="203"/>
      <c r="H26" s="203"/>
      <c r="I26" s="90"/>
    </row>
    <row r="27" spans="1:9" ht="12.75" x14ac:dyDescent="0.2">
      <c r="A27" s="141"/>
      <c r="B27" s="141"/>
      <c r="D27" s="141"/>
      <c r="E27" s="141"/>
      <c r="F27" s="141"/>
      <c r="G27" s="141"/>
      <c r="H27" s="141"/>
      <c r="I27" s="90"/>
    </row>
    <row r="28" spans="1:9" x14ac:dyDescent="0.2">
      <c r="C28" s="77" t="s">
        <v>284</v>
      </c>
      <c r="D28" s="143">
        <v>44112</v>
      </c>
      <c r="E28" s="143">
        <v>44223</v>
      </c>
      <c r="F28" s="143">
        <v>44287</v>
      </c>
      <c r="G28" s="143">
        <v>44378</v>
      </c>
      <c r="H28" s="78"/>
    </row>
    <row r="29" spans="1:9" s="13" customFormat="1" ht="33.75" customHeight="1" x14ac:dyDescent="0.2">
      <c r="A29" s="40" t="s">
        <v>115</v>
      </c>
      <c r="B29" s="144" t="s">
        <v>281</v>
      </c>
      <c r="C29" s="77" t="s">
        <v>280</v>
      </c>
      <c r="D29" s="77" t="s">
        <v>143</v>
      </c>
      <c r="E29" s="77" t="s">
        <v>144</v>
      </c>
      <c r="F29" s="77" t="s">
        <v>145</v>
      </c>
      <c r="G29" s="77" t="s">
        <v>146</v>
      </c>
      <c r="H29" s="78" t="s">
        <v>0</v>
      </c>
    </row>
    <row r="30" spans="1:9" x14ac:dyDescent="0.2">
      <c r="A30" s="41" t="s">
        <v>116</v>
      </c>
      <c r="B30" s="91" t="s">
        <v>2</v>
      </c>
      <c r="C30" s="142" t="s">
        <v>180</v>
      </c>
      <c r="D30" s="81">
        <v>333673</v>
      </c>
      <c r="E30" s="81">
        <v>315432</v>
      </c>
      <c r="F30" s="81">
        <v>295939</v>
      </c>
      <c r="G30" s="81">
        <v>328558</v>
      </c>
      <c r="H30" s="80">
        <f>SUM(D30:G30)</f>
        <v>1273602</v>
      </c>
    </row>
    <row r="31" spans="1:9" x14ac:dyDescent="0.2">
      <c r="A31" s="41" t="s">
        <v>117</v>
      </c>
      <c r="B31" s="91" t="s">
        <v>3</v>
      </c>
      <c r="C31" s="142" t="s">
        <v>181</v>
      </c>
      <c r="D31" s="83">
        <v>58764</v>
      </c>
      <c r="E31" s="83">
        <v>55551</v>
      </c>
      <c r="F31" s="83">
        <v>52118</v>
      </c>
      <c r="G31" s="83">
        <v>57862</v>
      </c>
      <c r="H31" s="82">
        <f t="shared" ref="H31:H94" si="0">SUM(D31:G31)</f>
        <v>224295</v>
      </c>
    </row>
    <row r="32" spans="1:9" x14ac:dyDescent="0.2">
      <c r="A32" s="41" t="s">
        <v>118</v>
      </c>
      <c r="B32" s="91" t="s">
        <v>4</v>
      </c>
      <c r="C32" s="142" t="s">
        <v>182</v>
      </c>
      <c r="D32" s="83">
        <v>28173</v>
      </c>
      <c r="E32" s="83">
        <v>26633</v>
      </c>
      <c r="F32" s="83">
        <v>24987</v>
      </c>
      <c r="G32" s="83">
        <v>27741</v>
      </c>
      <c r="H32" s="82">
        <f t="shared" si="0"/>
        <v>107534</v>
      </c>
    </row>
    <row r="33" spans="1:8" x14ac:dyDescent="0.2">
      <c r="A33" s="41" t="s">
        <v>119</v>
      </c>
      <c r="B33" s="91" t="s">
        <v>5</v>
      </c>
      <c r="C33" s="142" t="s">
        <v>183</v>
      </c>
      <c r="D33" s="83">
        <v>91370</v>
      </c>
      <c r="E33" s="83">
        <v>86375</v>
      </c>
      <c r="F33" s="83">
        <v>81037</v>
      </c>
      <c r="G33" s="83">
        <v>89969</v>
      </c>
      <c r="H33" s="82">
        <f t="shared" si="0"/>
        <v>348751</v>
      </c>
    </row>
    <row r="34" spans="1:8" x14ac:dyDescent="0.2">
      <c r="A34" s="41" t="s">
        <v>120</v>
      </c>
      <c r="B34" s="91" t="s">
        <v>6</v>
      </c>
      <c r="C34" s="142" t="s">
        <v>184</v>
      </c>
      <c r="D34" s="83">
        <v>93842</v>
      </c>
      <c r="E34" s="83">
        <v>88712</v>
      </c>
      <c r="F34" s="83">
        <v>83230</v>
      </c>
      <c r="G34" s="83">
        <v>92403</v>
      </c>
      <c r="H34" s="82">
        <f t="shared" si="0"/>
        <v>358187</v>
      </c>
    </row>
    <row r="35" spans="1:8" x14ac:dyDescent="0.2">
      <c r="A35" s="41" t="s">
        <v>121</v>
      </c>
      <c r="B35" s="91" t="s">
        <v>7</v>
      </c>
      <c r="C35" s="142" t="s">
        <v>185</v>
      </c>
      <c r="D35" s="83">
        <v>21541</v>
      </c>
      <c r="E35" s="83">
        <v>20363</v>
      </c>
      <c r="F35" s="83">
        <v>19105</v>
      </c>
      <c r="G35" s="83">
        <v>21210</v>
      </c>
      <c r="H35" s="82">
        <f t="shared" si="0"/>
        <v>82219</v>
      </c>
    </row>
    <row r="36" spans="1:8" x14ac:dyDescent="0.2">
      <c r="A36" s="41" t="s">
        <v>122</v>
      </c>
      <c r="B36" s="91" t="s">
        <v>8</v>
      </c>
      <c r="C36" s="142" t="s">
        <v>186</v>
      </c>
      <c r="D36" s="83">
        <v>159558</v>
      </c>
      <c r="E36" s="83">
        <v>150836</v>
      </c>
      <c r="F36" s="83">
        <v>141514</v>
      </c>
      <c r="G36" s="83">
        <v>157112</v>
      </c>
      <c r="H36" s="82">
        <f t="shared" si="0"/>
        <v>609020</v>
      </c>
    </row>
    <row r="37" spans="1:8" x14ac:dyDescent="0.2">
      <c r="A37" s="41" t="s">
        <v>123</v>
      </c>
      <c r="B37" s="91" t="s">
        <v>9</v>
      </c>
      <c r="C37" s="142" t="s">
        <v>187</v>
      </c>
      <c r="D37" s="83">
        <v>99634</v>
      </c>
      <c r="E37" s="83">
        <v>94187</v>
      </c>
      <c r="F37" s="83">
        <v>88367</v>
      </c>
      <c r="G37" s="83">
        <v>98106</v>
      </c>
      <c r="H37" s="82">
        <f t="shared" si="0"/>
        <v>380294</v>
      </c>
    </row>
    <row r="38" spans="1:8" x14ac:dyDescent="0.2">
      <c r="A38" s="41" t="s">
        <v>124</v>
      </c>
      <c r="B38" s="94" t="s">
        <v>10</v>
      </c>
      <c r="C38" s="42" t="s">
        <v>188</v>
      </c>
      <c r="D38" s="83">
        <v>121677</v>
      </c>
      <c r="E38" s="83">
        <v>115025</v>
      </c>
      <c r="F38" s="83">
        <v>107917</v>
      </c>
      <c r="G38" s="83">
        <v>119811</v>
      </c>
      <c r="H38" s="82">
        <f t="shared" si="0"/>
        <v>464430</v>
      </c>
    </row>
    <row r="39" spans="1:8" x14ac:dyDescent="0.2">
      <c r="A39" s="41">
        <v>10</v>
      </c>
      <c r="B39" s="91" t="s">
        <v>11</v>
      </c>
      <c r="C39" s="142" t="s">
        <v>189</v>
      </c>
      <c r="D39" s="83">
        <v>265184</v>
      </c>
      <c r="E39" s="83">
        <v>250688</v>
      </c>
      <c r="F39" s="83">
        <v>235195</v>
      </c>
      <c r="G39" s="83">
        <v>261118</v>
      </c>
      <c r="H39" s="82">
        <f t="shared" si="0"/>
        <v>1012185</v>
      </c>
    </row>
    <row r="40" spans="1:8" x14ac:dyDescent="0.2">
      <c r="A40" s="41">
        <v>11</v>
      </c>
      <c r="B40" s="91" t="s">
        <v>12</v>
      </c>
      <c r="C40" s="142" t="s">
        <v>190</v>
      </c>
      <c r="D40" s="83">
        <v>304484</v>
      </c>
      <c r="E40" s="83">
        <v>287838</v>
      </c>
      <c r="F40" s="83">
        <v>270050</v>
      </c>
      <c r="G40" s="83">
        <v>299815</v>
      </c>
      <c r="H40" s="82">
        <f t="shared" si="0"/>
        <v>1162187</v>
      </c>
    </row>
    <row r="41" spans="1:8" x14ac:dyDescent="0.2">
      <c r="A41" s="41">
        <v>12</v>
      </c>
      <c r="B41" s="91" t="s">
        <v>13</v>
      </c>
      <c r="C41" s="142" t="s">
        <v>191</v>
      </c>
      <c r="D41" s="83">
        <v>163146</v>
      </c>
      <c r="E41" s="83">
        <v>154228</v>
      </c>
      <c r="F41" s="83">
        <v>144697</v>
      </c>
      <c r="G41" s="83">
        <v>160645</v>
      </c>
      <c r="H41" s="82">
        <f t="shared" si="0"/>
        <v>622716</v>
      </c>
    </row>
    <row r="42" spans="1:8" x14ac:dyDescent="0.2">
      <c r="A42" s="41">
        <v>13</v>
      </c>
      <c r="B42" s="91" t="s">
        <v>14</v>
      </c>
      <c r="C42" s="142" t="s">
        <v>192</v>
      </c>
      <c r="D42" s="83">
        <v>395834</v>
      </c>
      <c r="E42" s="83">
        <v>374195</v>
      </c>
      <c r="F42" s="83">
        <v>351071</v>
      </c>
      <c r="G42" s="83">
        <v>389766</v>
      </c>
      <c r="H42" s="82">
        <f t="shared" si="0"/>
        <v>1510866</v>
      </c>
    </row>
    <row r="43" spans="1:8" x14ac:dyDescent="0.2">
      <c r="A43" s="41">
        <v>14</v>
      </c>
      <c r="B43" s="91" t="s">
        <v>15</v>
      </c>
      <c r="C43" s="142" t="s">
        <v>193</v>
      </c>
      <c r="D43" s="83">
        <v>135158</v>
      </c>
      <c r="E43" s="83">
        <v>127770</v>
      </c>
      <c r="F43" s="83">
        <v>119874</v>
      </c>
      <c r="G43" s="83">
        <v>133086</v>
      </c>
      <c r="H43" s="82">
        <f t="shared" si="0"/>
        <v>515888</v>
      </c>
    </row>
    <row r="44" spans="1:8" x14ac:dyDescent="0.2">
      <c r="A44" s="41">
        <v>15</v>
      </c>
      <c r="B44" s="91" t="s">
        <v>16</v>
      </c>
      <c r="C44" s="142" t="s">
        <v>194</v>
      </c>
      <c r="D44" s="83">
        <v>14901</v>
      </c>
      <c r="E44" s="83">
        <v>14086</v>
      </c>
      <c r="F44" s="83">
        <v>13216</v>
      </c>
      <c r="G44" s="83">
        <v>14673</v>
      </c>
      <c r="H44" s="82">
        <f t="shared" si="0"/>
        <v>56876</v>
      </c>
    </row>
    <row r="45" spans="1:8" x14ac:dyDescent="0.2">
      <c r="A45" s="41">
        <v>16</v>
      </c>
      <c r="B45" s="91" t="s">
        <v>17</v>
      </c>
      <c r="C45" s="142" t="s">
        <v>195</v>
      </c>
      <c r="D45" s="83">
        <v>142572</v>
      </c>
      <c r="E45" s="83">
        <v>134778</v>
      </c>
      <c r="F45" s="83">
        <v>126449</v>
      </c>
      <c r="G45" s="83">
        <v>140386</v>
      </c>
      <c r="H45" s="82">
        <f t="shared" si="0"/>
        <v>544185</v>
      </c>
    </row>
    <row r="46" spans="1:8" x14ac:dyDescent="0.2">
      <c r="A46" s="41">
        <v>17</v>
      </c>
      <c r="B46" s="91" t="s">
        <v>18</v>
      </c>
      <c r="C46" s="142" t="s">
        <v>196</v>
      </c>
      <c r="D46" s="83">
        <v>78016</v>
      </c>
      <c r="E46" s="83">
        <v>73751</v>
      </c>
      <c r="F46" s="83">
        <v>69194</v>
      </c>
      <c r="G46" s="83">
        <v>76820</v>
      </c>
      <c r="H46" s="82">
        <f t="shared" si="0"/>
        <v>297781</v>
      </c>
    </row>
    <row r="47" spans="1:8" x14ac:dyDescent="0.2">
      <c r="A47" s="41">
        <v>18</v>
      </c>
      <c r="B47" s="91" t="s">
        <v>19</v>
      </c>
      <c r="C47" s="142" t="s">
        <v>197</v>
      </c>
      <c r="D47" s="83">
        <v>307302</v>
      </c>
      <c r="E47" s="83">
        <v>290503</v>
      </c>
      <c r="F47" s="83">
        <v>272550</v>
      </c>
      <c r="G47" s="83">
        <v>302591</v>
      </c>
      <c r="H47" s="82">
        <f t="shared" si="0"/>
        <v>1172946</v>
      </c>
    </row>
    <row r="48" spans="1:8" x14ac:dyDescent="0.2">
      <c r="A48" s="41">
        <v>19</v>
      </c>
      <c r="B48" s="91" t="s">
        <v>20</v>
      </c>
      <c r="C48" s="142" t="s">
        <v>198</v>
      </c>
      <c r="D48" s="83">
        <v>86260</v>
      </c>
      <c r="E48" s="83">
        <v>81545</v>
      </c>
      <c r="F48" s="83">
        <v>76505</v>
      </c>
      <c r="G48" s="83">
        <v>84937</v>
      </c>
      <c r="H48" s="82">
        <f t="shared" si="0"/>
        <v>329247</v>
      </c>
    </row>
    <row r="49" spans="1:8" x14ac:dyDescent="0.2">
      <c r="A49" s="41">
        <v>20</v>
      </c>
      <c r="B49" s="91" t="s">
        <v>21</v>
      </c>
      <c r="C49" s="142" t="s">
        <v>199</v>
      </c>
      <c r="D49" s="83">
        <v>55642</v>
      </c>
      <c r="E49" s="83">
        <v>52600</v>
      </c>
      <c r="F49" s="83">
        <v>49350</v>
      </c>
      <c r="G49" s="83">
        <v>54789</v>
      </c>
      <c r="H49" s="82">
        <f t="shared" si="0"/>
        <v>212381</v>
      </c>
    </row>
    <row r="50" spans="1:8" x14ac:dyDescent="0.2">
      <c r="A50" s="41">
        <v>21</v>
      </c>
      <c r="B50" s="91" t="s">
        <v>22</v>
      </c>
      <c r="C50" s="142" t="s">
        <v>200</v>
      </c>
      <c r="D50" s="83">
        <v>51614</v>
      </c>
      <c r="E50" s="83">
        <v>48792</v>
      </c>
      <c r="F50" s="83">
        <v>45777</v>
      </c>
      <c r="G50" s="83">
        <v>50822</v>
      </c>
      <c r="H50" s="82">
        <f t="shared" si="0"/>
        <v>197005</v>
      </c>
    </row>
    <row r="51" spans="1:8" x14ac:dyDescent="0.2">
      <c r="A51" s="41">
        <v>22</v>
      </c>
      <c r="B51" s="91" t="s">
        <v>23</v>
      </c>
      <c r="C51" s="142" t="s">
        <v>201</v>
      </c>
      <c r="D51" s="83">
        <v>28518</v>
      </c>
      <c r="E51" s="83">
        <v>26959</v>
      </c>
      <c r="F51" s="83">
        <v>25293</v>
      </c>
      <c r="G51" s="83">
        <v>28081</v>
      </c>
      <c r="H51" s="82">
        <f t="shared" si="0"/>
        <v>108851</v>
      </c>
    </row>
    <row r="52" spans="1:8" x14ac:dyDescent="0.2">
      <c r="A52" s="41">
        <v>23</v>
      </c>
      <c r="B52" s="91" t="s">
        <v>24</v>
      </c>
      <c r="C52" s="142" t="s">
        <v>202</v>
      </c>
      <c r="D52" s="83">
        <v>314577</v>
      </c>
      <c r="E52" s="83">
        <v>297380</v>
      </c>
      <c r="F52" s="83">
        <v>279002</v>
      </c>
      <c r="G52" s="83">
        <v>309754</v>
      </c>
      <c r="H52" s="82">
        <f t="shared" si="0"/>
        <v>1200713</v>
      </c>
    </row>
    <row r="53" spans="1:8" x14ac:dyDescent="0.2">
      <c r="A53" s="41">
        <v>24</v>
      </c>
      <c r="B53" s="91" t="s">
        <v>25</v>
      </c>
      <c r="C53" s="142" t="s">
        <v>203</v>
      </c>
      <c r="D53" s="83">
        <v>143749</v>
      </c>
      <c r="E53" s="83">
        <v>135891</v>
      </c>
      <c r="F53" s="83">
        <v>127493</v>
      </c>
      <c r="G53" s="83">
        <v>141544</v>
      </c>
      <c r="H53" s="82">
        <f t="shared" si="0"/>
        <v>548677</v>
      </c>
    </row>
    <row r="54" spans="1:8" x14ac:dyDescent="0.2">
      <c r="A54" s="41">
        <v>25</v>
      </c>
      <c r="B54" s="91" t="s">
        <v>26</v>
      </c>
      <c r="C54" s="142" t="s">
        <v>204</v>
      </c>
      <c r="D54" s="83">
        <v>171163</v>
      </c>
      <c r="E54" s="83">
        <v>161806</v>
      </c>
      <c r="F54" s="83">
        <v>151806</v>
      </c>
      <c r="G54" s="83">
        <v>168538</v>
      </c>
      <c r="H54" s="82">
        <f t="shared" si="0"/>
        <v>653313</v>
      </c>
    </row>
    <row r="55" spans="1:8" x14ac:dyDescent="0.2">
      <c r="A55" s="41">
        <v>26</v>
      </c>
      <c r="B55" s="94" t="s">
        <v>27</v>
      </c>
      <c r="C55" s="42" t="s">
        <v>205</v>
      </c>
      <c r="D55" s="83">
        <v>936241</v>
      </c>
      <c r="E55" s="83">
        <v>885060</v>
      </c>
      <c r="F55" s="83">
        <v>830364</v>
      </c>
      <c r="G55" s="83">
        <v>921887</v>
      </c>
      <c r="H55" s="82">
        <f t="shared" si="0"/>
        <v>3573552</v>
      </c>
    </row>
    <row r="56" spans="1:8" x14ac:dyDescent="0.2">
      <c r="A56" s="41">
        <v>27</v>
      </c>
      <c r="B56" s="91" t="s">
        <v>28</v>
      </c>
      <c r="C56" s="142" t="s">
        <v>206</v>
      </c>
      <c r="D56" s="83">
        <v>37525</v>
      </c>
      <c r="E56" s="83">
        <v>35474</v>
      </c>
      <c r="F56" s="83">
        <v>33282</v>
      </c>
      <c r="G56" s="83">
        <v>36950</v>
      </c>
      <c r="H56" s="82">
        <f t="shared" si="0"/>
        <v>143231</v>
      </c>
    </row>
    <row r="57" spans="1:8" x14ac:dyDescent="0.2">
      <c r="A57" s="41">
        <v>28</v>
      </c>
      <c r="B57" s="91" t="s">
        <v>29</v>
      </c>
      <c r="C57" s="142" t="s">
        <v>207</v>
      </c>
      <c r="D57" s="83">
        <v>60367</v>
      </c>
      <c r="E57" s="83">
        <v>57067</v>
      </c>
      <c r="F57" s="83">
        <v>53540</v>
      </c>
      <c r="G57" s="83">
        <v>59441</v>
      </c>
      <c r="H57" s="82">
        <f t="shared" si="0"/>
        <v>230415</v>
      </c>
    </row>
    <row r="58" spans="1:8" x14ac:dyDescent="0.2">
      <c r="A58" s="41">
        <v>29</v>
      </c>
      <c r="B58" s="91" t="s">
        <v>30</v>
      </c>
      <c r="C58" s="142" t="s">
        <v>208</v>
      </c>
      <c r="D58" s="83">
        <v>286726</v>
      </c>
      <c r="E58" s="83">
        <v>271051</v>
      </c>
      <c r="F58" s="83">
        <v>254301</v>
      </c>
      <c r="G58" s="83">
        <v>282330</v>
      </c>
      <c r="H58" s="82">
        <f t="shared" si="0"/>
        <v>1094408</v>
      </c>
    </row>
    <row r="59" spans="1:8" x14ac:dyDescent="0.2">
      <c r="A59" s="41">
        <v>30</v>
      </c>
      <c r="B59" s="91" t="s">
        <v>31</v>
      </c>
      <c r="C59" s="142" t="s">
        <v>209</v>
      </c>
      <c r="D59" s="83">
        <v>64028</v>
      </c>
      <c r="E59" s="83">
        <v>60527</v>
      </c>
      <c r="F59" s="83">
        <v>56787</v>
      </c>
      <c r="G59" s="83">
        <v>63046</v>
      </c>
      <c r="H59" s="82">
        <f t="shared" si="0"/>
        <v>244388</v>
      </c>
    </row>
    <row r="60" spans="1:8" x14ac:dyDescent="0.2">
      <c r="A60" s="41">
        <v>31</v>
      </c>
      <c r="B60" s="91" t="s">
        <v>32</v>
      </c>
      <c r="C60" s="142" t="s">
        <v>210</v>
      </c>
      <c r="D60" s="83">
        <v>141691</v>
      </c>
      <c r="E60" s="83">
        <v>133945</v>
      </c>
      <c r="F60" s="83">
        <v>125668</v>
      </c>
      <c r="G60" s="83">
        <v>139518</v>
      </c>
      <c r="H60" s="82">
        <f t="shared" si="0"/>
        <v>540822</v>
      </c>
    </row>
    <row r="61" spans="1:8" x14ac:dyDescent="0.2">
      <c r="A61" s="41">
        <v>32</v>
      </c>
      <c r="B61" s="91" t="s">
        <v>33</v>
      </c>
      <c r="C61" s="142" t="s">
        <v>211</v>
      </c>
      <c r="D61" s="83">
        <v>810374</v>
      </c>
      <c r="E61" s="83">
        <v>766074</v>
      </c>
      <c r="F61" s="83">
        <v>718731</v>
      </c>
      <c r="G61" s="83">
        <v>797949</v>
      </c>
      <c r="H61" s="82">
        <f t="shared" si="0"/>
        <v>3093128</v>
      </c>
    </row>
    <row r="62" spans="1:8" x14ac:dyDescent="0.2">
      <c r="A62" s="41">
        <v>33</v>
      </c>
      <c r="B62" s="91" t="s">
        <v>34</v>
      </c>
      <c r="C62" s="142" t="s">
        <v>212</v>
      </c>
      <c r="D62" s="83">
        <v>286837</v>
      </c>
      <c r="E62" s="83">
        <v>271157</v>
      </c>
      <c r="F62" s="83">
        <v>254400</v>
      </c>
      <c r="G62" s="83">
        <v>282440</v>
      </c>
      <c r="H62" s="82">
        <f t="shared" si="0"/>
        <v>1094834</v>
      </c>
    </row>
    <row r="63" spans="1:8" x14ac:dyDescent="0.2">
      <c r="A63" s="41">
        <v>34</v>
      </c>
      <c r="B63" s="91" t="s">
        <v>35</v>
      </c>
      <c r="C63" s="142" t="s">
        <v>213</v>
      </c>
      <c r="D63" s="83">
        <v>733958</v>
      </c>
      <c r="E63" s="83">
        <v>693835</v>
      </c>
      <c r="F63" s="83">
        <v>650957</v>
      </c>
      <c r="G63" s="83">
        <v>722705</v>
      </c>
      <c r="H63" s="82">
        <f t="shared" si="0"/>
        <v>2801455</v>
      </c>
    </row>
    <row r="64" spans="1:8" x14ac:dyDescent="0.2">
      <c r="A64" s="41">
        <v>35</v>
      </c>
      <c r="B64" s="91" t="s">
        <v>36</v>
      </c>
      <c r="C64" s="142" t="s">
        <v>214</v>
      </c>
      <c r="D64" s="83">
        <v>151996</v>
      </c>
      <c r="E64" s="83">
        <v>143686</v>
      </c>
      <c r="F64" s="83">
        <v>134807</v>
      </c>
      <c r="G64" s="83">
        <v>149665</v>
      </c>
      <c r="H64" s="82">
        <f t="shared" si="0"/>
        <v>580154</v>
      </c>
    </row>
    <row r="65" spans="1:8" x14ac:dyDescent="0.2">
      <c r="A65" s="41">
        <v>36</v>
      </c>
      <c r="B65" s="91" t="s">
        <v>37</v>
      </c>
      <c r="C65" s="142" t="s">
        <v>215</v>
      </c>
      <c r="D65" s="83">
        <v>553938</v>
      </c>
      <c r="E65" s="83">
        <v>523656</v>
      </c>
      <c r="F65" s="83">
        <v>491295</v>
      </c>
      <c r="G65" s="83">
        <v>545445</v>
      </c>
      <c r="H65" s="82">
        <f t="shared" si="0"/>
        <v>2114334</v>
      </c>
    </row>
    <row r="66" spans="1:8" x14ac:dyDescent="0.2">
      <c r="A66" s="41">
        <v>37</v>
      </c>
      <c r="B66" s="91" t="s">
        <v>38</v>
      </c>
      <c r="C66" s="142" t="s">
        <v>216</v>
      </c>
      <c r="D66" s="83">
        <v>39443</v>
      </c>
      <c r="E66" s="83">
        <v>37287</v>
      </c>
      <c r="F66" s="83">
        <v>34983</v>
      </c>
      <c r="G66" s="83">
        <v>38838</v>
      </c>
      <c r="H66" s="82">
        <f t="shared" si="0"/>
        <v>150551</v>
      </c>
    </row>
    <row r="67" spans="1:8" x14ac:dyDescent="0.2">
      <c r="A67" s="41">
        <v>38</v>
      </c>
      <c r="B67" s="91" t="s">
        <v>39</v>
      </c>
      <c r="C67" s="142" t="s">
        <v>217</v>
      </c>
      <c r="D67" s="83">
        <v>19190</v>
      </c>
      <c r="E67" s="83">
        <v>18141</v>
      </c>
      <c r="F67" s="83">
        <v>17020</v>
      </c>
      <c r="G67" s="83">
        <v>18896</v>
      </c>
      <c r="H67" s="82">
        <f t="shared" si="0"/>
        <v>73247</v>
      </c>
    </row>
    <row r="68" spans="1:8" x14ac:dyDescent="0.2">
      <c r="A68" s="41">
        <v>39</v>
      </c>
      <c r="B68" s="94" t="s">
        <v>40</v>
      </c>
      <c r="C68" s="42" t="s">
        <v>218</v>
      </c>
      <c r="D68" s="83">
        <v>129894</v>
      </c>
      <c r="E68" s="83">
        <v>122793</v>
      </c>
      <c r="F68" s="83">
        <v>115204</v>
      </c>
      <c r="G68" s="83">
        <v>127902</v>
      </c>
      <c r="H68" s="82">
        <f t="shared" si="0"/>
        <v>495793</v>
      </c>
    </row>
    <row r="69" spans="1:8" x14ac:dyDescent="0.2">
      <c r="A69" s="41">
        <v>40</v>
      </c>
      <c r="B69" s="91" t="s">
        <v>41</v>
      </c>
      <c r="C69" s="142" t="s">
        <v>219</v>
      </c>
      <c r="D69" s="83">
        <v>56808</v>
      </c>
      <c r="E69" s="83">
        <v>53703</v>
      </c>
      <c r="F69" s="83">
        <v>50384</v>
      </c>
      <c r="G69" s="83">
        <v>55938</v>
      </c>
      <c r="H69" s="82">
        <f t="shared" si="0"/>
        <v>216833</v>
      </c>
    </row>
    <row r="70" spans="1:8" x14ac:dyDescent="0.2">
      <c r="A70" s="41">
        <v>41</v>
      </c>
      <c r="B70" s="91" t="s">
        <v>42</v>
      </c>
      <c r="C70" s="142" t="s">
        <v>220</v>
      </c>
      <c r="D70" s="83">
        <v>1375057</v>
      </c>
      <c r="E70" s="83">
        <v>1299888</v>
      </c>
      <c r="F70" s="83">
        <v>1219557</v>
      </c>
      <c r="G70" s="83">
        <v>1353981</v>
      </c>
      <c r="H70" s="82">
        <f t="shared" si="0"/>
        <v>5248483</v>
      </c>
    </row>
    <row r="71" spans="1:8" x14ac:dyDescent="0.2">
      <c r="A71" s="41">
        <v>42</v>
      </c>
      <c r="B71" s="91" t="s">
        <v>43</v>
      </c>
      <c r="C71" s="142" t="s">
        <v>221</v>
      </c>
      <c r="D71" s="83">
        <v>275403</v>
      </c>
      <c r="E71" s="83">
        <v>260347</v>
      </c>
      <c r="F71" s="83">
        <v>244258</v>
      </c>
      <c r="G71" s="83">
        <v>271180</v>
      </c>
      <c r="H71" s="82">
        <f t="shared" si="0"/>
        <v>1051188</v>
      </c>
    </row>
    <row r="72" spans="1:8" x14ac:dyDescent="0.2">
      <c r="A72" s="41">
        <v>43</v>
      </c>
      <c r="B72" s="91" t="s">
        <v>44</v>
      </c>
      <c r="C72" s="142" t="s">
        <v>222</v>
      </c>
      <c r="D72" s="83">
        <v>276288</v>
      </c>
      <c r="E72" s="83">
        <v>261184</v>
      </c>
      <c r="F72" s="83">
        <v>245043</v>
      </c>
      <c r="G72" s="83">
        <v>272052</v>
      </c>
      <c r="H72" s="82">
        <f t="shared" si="0"/>
        <v>1054567</v>
      </c>
    </row>
    <row r="73" spans="1:8" x14ac:dyDescent="0.2">
      <c r="A73" s="41">
        <v>44</v>
      </c>
      <c r="B73" s="91" t="s">
        <v>45</v>
      </c>
      <c r="C73" s="142" t="s">
        <v>223</v>
      </c>
      <c r="D73" s="83">
        <v>164175</v>
      </c>
      <c r="E73" s="83">
        <v>155200</v>
      </c>
      <c r="F73" s="83">
        <v>145609</v>
      </c>
      <c r="G73" s="83">
        <v>161657</v>
      </c>
      <c r="H73" s="82">
        <f t="shared" si="0"/>
        <v>626641</v>
      </c>
    </row>
    <row r="74" spans="1:8" x14ac:dyDescent="0.2">
      <c r="A74" s="41">
        <v>45</v>
      </c>
      <c r="B74" s="91" t="s">
        <v>46</v>
      </c>
      <c r="C74" s="142" t="s">
        <v>224</v>
      </c>
      <c r="D74" s="83">
        <v>101426</v>
      </c>
      <c r="E74" s="83">
        <v>95881</v>
      </c>
      <c r="F74" s="83">
        <v>89956</v>
      </c>
      <c r="G74" s="83">
        <v>99871</v>
      </c>
      <c r="H74" s="82">
        <f t="shared" si="0"/>
        <v>387134</v>
      </c>
    </row>
    <row r="75" spans="1:8" x14ac:dyDescent="0.2">
      <c r="A75" s="41">
        <v>46</v>
      </c>
      <c r="B75" s="91" t="s">
        <v>47</v>
      </c>
      <c r="C75" s="142" t="s">
        <v>225</v>
      </c>
      <c r="D75" s="83">
        <v>77632</v>
      </c>
      <c r="E75" s="83">
        <v>73388</v>
      </c>
      <c r="F75" s="83">
        <v>68852</v>
      </c>
      <c r="G75" s="83">
        <v>76442</v>
      </c>
      <c r="H75" s="82">
        <f t="shared" si="0"/>
        <v>296314</v>
      </c>
    </row>
    <row r="76" spans="1:8" x14ac:dyDescent="0.2">
      <c r="A76" s="41">
        <v>47</v>
      </c>
      <c r="B76" s="91" t="s">
        <v>48</v>
      </c>
      <c r="C76" s="142" t="s">
        <v>226</v>
      </c>
      <c r="D76" s="83">
        <v>128823</v>
      </c>
      <c r="E76" s="83">
        <v>121781</v>
      </c>
      <c r="F76" s="83">
        <v>114255</v>
      </c>
      <c r="G76" s="83">
        <v>126849</v>
      </c>
      <c r="H76" s="82">
        <f t="shared" si="0"/>
        <v>491708</v>
      </c>
    </row>
    <row r="77" spans="1:8" x14ac:dyDescent="0.2">
      <c r="A77" s="42">
        <v>48</v>
      </c>
      <c r="B77" s="94" t="s">
        <v>49</v>
      </c>
      <c r="C77" s="42" t="s">
        <v>227</v>
      </c>
      <c r="D77" s="83">
        <v>17654</v>
      </c>
      <c r="E77" s="83">
        <v>16689</v>
      </c>
      <c r="F77" s="83">
        <v>15658</v>
      </c>
      <c r="G77" s="83">
        <v>17383</v>
      </c>
      <c r="H77" s="82">
        <f t="shared" si="0"/>
        <v>67384</v>
      </c>
    </row>
    <row r="78" spans="1:8" x14ac:dyDescent="0.2">
      <c r="A78" s="42">
        <v>49</v>
      </c>
      <c r="B78" s="94" t="s">
        <v>50</v>
      </c>
      <c r="C78" s="42" t="s">
        <v>228</v>
      </c>
      <c r="D78" s="83">
        <v>302936</v>
      </c>
      <c r="E78" s="83">
        <v>286376</v>
      </c>
      <c r="F78" s="83">
        <v>268678</v>
      </c>
      <c r="G78" s="83">
        <v>298292</v>
      </c>
      <c r="H78" s="82">
        <f t="shared" si="0"/>
        <v>1156282</v>
      </c>
    </row>
    <row r="79" spans="1:8" x14ac:dyDescent="0.2">
      <c r="A79" s="42">
        <v>50</v>
      </c>
      <c r="B79" s="94" t="s">
        <v>51</v>
      </c>
      <c r="C79" s="42" t="s">
        <v>229</v>
      </c>
      <c r="D79" s="83">
        <v>65542</v>
      </c>
      <c r="E79" s="83">
        <v>61959</v>
      </c>
      <c r="F79" s="83">
        <v>58130</v>
      </c>
      <c r="G79" s="83">
        <v>64537</v>
      </c>
      <c r="H79" s="82">
        <f t="shared" si="0"/>
        <v>250168</v>
      </c>
    </row>
    <row r="80" spans="1:8" x14ac:dyDescent="0.2">
      <c r="A80" s="42">
        <v>51</v>
      </c>
      <c r="B80" s="94" t="s">
        <v>52</v>
      </c>
      <c r="C80" s="42" t="s">
        <v>230</v>
      </c>
      <c r="D80" s="83">
        <v>381187</v>
      </c>
      <c r="E80" s="83">
        <v>360349</v>
      </c>
      <c r="F80" s="83">
        <v>338080</v>
      </c>
      <c r="G80" s="83">
        <v>375343</v>
      </c>
      <c r="H80" s="82">
        <f t="shared" si="0"/>
        <v>1454959</v>
      </c>
    </row>
    <row r="81" spans="1:8" x14ac:dyDescent="0.2">
      <c r="A81" s="42">
        <v>52</v>
      </c>
      <c r="B81" s="94" t="s">
        <v>53</v>
      </c>
      <c r="C81" s="42" t="s">
        <v>231</v>
      </c>
      <c r="D81" s="83">
        <v>41850</v>
      </c>
      <c r="E81" s="83">
        <v>39563</v>
      </c>
      <c r="F81" s="83">
        <v>37118</v>
      </c>
      <c r="G81" s="83">
        <v>41209</v>
      </c>
      <c r="H81" s="82">
        <f t="shared" si="0"/>
        <v>159740</v>
      </c>
    </row>
    <row r="82" spans="1:8" x14ac:dyDescent="0.2">
      <c r="A82" s="42">
        <v>53</v>
      </c>
      <c r="B82" s="94" t="s">
        <v>54</v>
      </c>
      <c r="C82" s="42" t="s">
        <v>232</v>
      </c>
      <c r="D82" s="83">
        <v>125193</v>
      </c>
      <c r="E82" s="83">
        <v>118349</v>
      </c>
      <c r="F82" s="83">
        <v>111035</v>
      </c>
      <c r="G82" s="83">
        <v>123273</v>
      </c>
      <c r="H82" s="82">
        <f t="shared" si="0"/>
        <v>477850</v>
      </c>
    </row>
    <row r="83" spans="1:8" x14ac:dyDescent="0.2">
      <c r="A83" s="42">
        <v>54</v>
      </c>
      <c r="B83" s="94" t="s">
        <v>55</v>
      </c>
      <c r="C83" s="42" t="s">
        <v>233</v>
      </c>
      <c r="D83" s="83">
        <v>252602</v>
      </c>
      <c r="E83" s="83">
        <v>238794</v>
      </c>
      <c r="F83" s="83">
        <v>224036</v>
      </c>
      <c r="G83" s="83">
        <v>248729</v>
      </c>
      <c r="H83" s="82">
        <f t="shared" si="0"/>
        <v>964161</v>
      </c>
    </row>
    <row r="84" spans="1:8" x14ac:dyDescent="0.2">
      <c r="A84" s="42">
        <v>55</v>
      </c>
      <c r="B84" s="94" t="s">
        <v>56</v>
      </c>
      <c r="C84" s="42" t="s">
        <v>234</v>
      </c>
      <c r="D84" s="83">
        <v>144788</v>
      </c>
      <c r="E84" s="83">
        <v>136873</v>
      </c>
      <c r="F84" s="83">
        <v>128415</v>
      </c>
      <c r="G84" s="83">
        <v>142568</v>
      </c>
      <c r="H84" s="82">
        <f t="shared" si="0"/>
        <v>552644</v>
      </c>
    </row>
    <row r="85" spans="1:8" x14ac:dyDescent="0.2">
      <c r="A85" s="42">
        <v>56</v>
      </c>
      <c r="B85" s="94" t="s">
        <v>57</v>
      </c>
      <c r="C85" s="42" t="s">
        <v>235</v>
      </c>
      <c r="D85" s="83">
        <v>72170</v>
      </c>
      <c r="E85" s="83">
        <v>68225</v>
      </c>
      <c r="F85" s="83">
        <v>64009</v>
      </c>
      <c r="G85" s="83">
        <v>71064</v>
      </c>
      <c r="H85" s="82">
        <f t="shared" si="0"/>
        <v>275468</v>
      </c>
    </row>
    <row r="86" spans="1:8" x14ac:dyDescent="0.2">
      <c r="A86" s="42">
        <v>57</v>
      </c>
      <c r="B86" s="94" t="s">
        <v>58</v>
      </c>
      <c r="C86" s="42" t="s">
        <v>236</v>
      </c>
      <c r="D86" s="83">
        <v>24768</v>
      </c>
      <c r="E86" s="83">
        <v>23414</v>
      </c>
      <c r="F86" s="83">
        <v>21967</v>
      </c>
      <c r="G86" s="83">
        <v>24388</v>
      </c>
      <c r="H86" s="82">
        <f t="shared" si="0"/>
        <v>94537</v>
      </c>
    </row>
    <row r="87" spans="1:8" x14ac:dyDescent="0.2">
      <c r="A87" s="42">
        <v>58</v>
      </c>
      <c r="B87" s="94" t="s">
        <v>59</v>
      </c>
      <c r="C87" s="42" t="s">
        <v>237</v>
      </c>
      <c r="D87" s="83">
        <v>82868</v>
      </c>
      <c r="E87" s="83">
        <v>78338</v>
      </c>
      <c r="F87" s="83">
        <v>73497</v>
      </c>
      <c r="G87" s="83">
        <v>81598</v>
      </c>
      <c r="H87" s="82">
        <f t="shared" si="0"/>
        <v>316301</v>
      </c>
    </row>
    <row r="88" spans="1:8" x14ac:dyDescent="0.2">
      <c r="A88" s="42">
        <v>59</v>
      </c>
      <c r="B88" s="94" t="s">
        <v>60</v>
      </c>
      <c r="C88" s="42" t="s">
        <v>238</v>
      </c>
      <c r="D88" s="83">
        <v>79232</v>
      </c>
      <c r="E88" s="83">
        <v>74901</v>
      </c>
      <c r="F88" s="83">
        <v>70272</v>
      </c>
      <c r="G88" s="83">
        <v>78017</v>
      </c>
      <c r="H88" s="82">
        <f t="shared" si="0"/>
        <v>302422</v>
      </c>
    </row>
    <row r="89" spans="1:8" x14ac:dyDescent="0.2">
      <c r="A89" s="42">
        <v>60</v>
      </c>
      <c r="B89" s="94" t="s">
        <v>61</v>
      </c>
      <c r="C89" s="42" t="s">
        <v>239</v>
      </c>
      <c r="D89" s="83">
        <v>1844898</v>
      </c>
      <c r="E89" s="83">
        <v>1744044</v>
      </c>
      <c r="F89" s="83">
        <v>1636265</v>
      </c>
      <c r="G89" s="83">
        <v>1816621</v>
      </c>
      <c r="H89" s="82">
        <f t="shared" si="0"/>
        <v>7041828</v>
      </c>
    </row>
    <row r="90" spans="1:8" x14ac:dyDescent="0.2">
      <c r="A90" s="42">
        <v>61</v>
      </c>
      <c r="B90" s="94" t="s">
        <v>62</v>
      </c>
      <c r="C90" s="42" t="s">
        <v>240</v>
      </c>
      <c r="D90" s="83">
        <v>26751</v>
      </c>
      <c r="E90" s="83">
        <v>25288</v>
      </c>
      <c r="F90" s="83">
        <v>23726</v>
      </c>
      <c r="G90" s="83">
        <v>26341</v>
      </c>
      <c r="H90" s="82">
        <f t="shared" si="0"/>
        <v>102106</v>
      </c>
    </row>
    <row r="91" spans="1:8" x14ac:dyDescent="0.2">
      <c r="A91" s="42">
        <v>62</v>
      </c>
      <c r="B91" s="94" t="s">
        <v>63</v>
      </c>
      <c r="C91" s="42" t="s">
        <v>241</v>
      </c>
      <c r="D91" s="83">
        <v>73598</v>
      </c>
      <c r="E91" s="83">
        <v>69574</v>
      </c>
      <c r="F91" s="83">
        <v>65275</v>
      </c>
      <c r="G91" s="83">
        <v>72469</v>
      </c>
      <c r="H91" s="82">
        <f t="shared" si="0"/>
        <v>280916</v>
      </c>
    </row>
    <row r="92" spans="1:8" x14ac:dyDescent="0.2">
      <c r="A92" s="42">
        <v>63</v>
      </c>
      <c r="B92" s="94" t="s">
        <v>64</v>
      </c>
      <c r="C92" s="42" t="s">
        <v>242</v>
      </c>
      <c r="D92" s="83">
        <v>204124</v>
      </c>
      <c r="E92" s="83">
        <v>192965</v>
      </c>
      <c r="F92" s="83">
        <v>181040</v>
      </c>
      <c r="G92" s="83">
        <v>200995</v>
      </c>
      <c r="H92" s="82">
        <f t="shared" si="0"/>
        <v>779124</v>
      </c>
    </row>
    <row r="93" spans="1:8" x14ac:dyDescent="0.2">
      <c r="A93" s="42">
        <v>64</v>
      </c>
      <c r="B93" s="94" t="s">
        <v>65</v>
      </c>
      <c r="C93" s="42" t="s">
        <v>243</v>
      </c>
      <c r="D93" s="83">
        <v>291565</v>
      </c>
      <c r="E93" s="83">
        <v>275626</v>
      </c>
      <c r="F93" s="83">
        <v>258593</v>
      </c>
      <c r="G93" s="83">
        <v>287095</v>
      </c>
      <c r="H93" s="82">
        <f t="shared" si="0"/>
        <v>1112879</v>
      </c>
    </row>
    <row r="94" spans="1:8" x14ac:dyDescent="0.2">
      <c r="A94" s="42">
        <v>65</v>
      </c>
      <c r="B94" s="94" t="s">
        <v>66</v>
      </c>
      <c r="C94" s="42" t="s">
        <v>244</v>
      </c>
      <c r="D94" s="83">
        <v>282294</v>
      </c>
      <c r="E94" s="83">
        <v>266862</v>
      </c>
      <c r="F94" s="83">
        <v>250370</v>
      </c>
      <c r="G94" s="83">
        <v>277966</v>
      </c>
      <c r="H94" s="82">
        <f t="shared" si="0"/>
        <v>1077492</v>
      </c>
    </row>
    <row r="95" spans="1:8" x14ac:dyDescent="0.2">
      <c r="A95" s="42">
        <v>66</v>
      </c>
      <c r="B95" s="94" t="s">
        <v>67</v>
      </c>
      <c r="C95" s="42" t="s">
        <v>245</v>
      </c>
      <c r="D95" s="83">
        <v>133354</v>
      </c>
      <c r="E95" s="83">
        <v>126064</v>
      </c>
      <c r="F95" s="83">
        <v>118274</v>
      </c>
      <c r="G95" s="83">
        <v>131310</v>
      </c>
      <c r="H95" s="82">
        <f t="shared" ref="H95:H129" si="1">SUM(D95:G95)</f>
        <v>509002</v>
      </c>
    </row>
    <row r="96" spans="1:8" x14ac:dyDescent="0.2">
      <c r="A96" s="42">
        <v>67</v>
      </c>
      <c r="B96" s="94" t="s">
        <v>68</v>
      </c>
      <c r="C96" s="42" t="s">
        <v>246</v>
      </c>
      <c r="D96" s="83">
        <v>198554</v>
      </c>
      <c r="E96" s="83">
        <v>187700</v>
      </c>
      <c r="F96" s="83">
        <v>176100</v>
      </c>
      <c r="G96" s="83">
        <v>195510</v>
      </c>
      <c r="H96" s="82">
        <f t="shared" si="1"/>
        <v>757864</v>
      </c>
    </row>
    <row r="97" spans="1:8" x14ac:dyDescent="0.2">
      <c r="A97" s="42">
        <v>68</v>
      </c>
      <c r="B97" s="94" t="s">
        <v>69</v>
      </c>
      <c r="C97" s="42" t="s">
        <v>247</v>
      </c>
      <c r="D97" s="83">
        <v>363242</v>
      </c>
      <c r="E97" s="83">
        <v>343385</v>
      </c>
      <c r="F97" s="83">
        <v>322164</v>
      </c>
      <c r="G97" s="83">
        <v>357673</v>
      </c>
      <c r="H97" s="82">
        <f t="shared" si="1"/>
        <v>1386464</v>
      </c>
    </row>
    <row r="98" spans="1:8" x14ac:dyDescent="0.2">
      <c r="A98" s="42">
        <v>69</v>
      </c>
      <c r="B98" s="94" t="s">
        <v>70</v>
      </c>
      <c r="C98" s="42" t="s">
        <v>248</v>
      </c>
      <c r="D98" s="83">
        <v>31189</v>
      </c>
      <c r="E98" s="83">
        <v>29484</v>
      </c>
      <c r="F98" s="83">
        <v>27662</v>
      </c>
      <c r="G98" s="83">
        <v>30711</v>
      </c>
      <c r="H98" s="82">
        <f t="shared" si="1"/>
        <v>119046</v>
      </c>
    </row>
    <row r="99" spans="1:8" x14ac:dyDescent="0.2">
      <c r="A99" s="42">
        <v>70</v>
      </c>
      <c r="B99" s="94" t="s">
        <v>71</v>
      </c>
      <c r="C99" s="42" t="s">
        <v>249</v>
      </c>
      <c r="D99" s="83">
        <v>97350</v>
      </c>
      <c r="E99" s="83">
        <v>92028</v>
      </c>
      <c r="F99" s="83">
        <v>86341</v>
      </c>
      <c r="G99" s="83">
        <v>95858</v>
      </c>
      <c r="H99" s="82">
        <f t="shared" si="1"/>
        <v>371577</v>
      </c>
    </row>
    <row r="100" spans="1:8" x14ac:dyDescent="0.2">
      <c r="A100" s="42">
        <v>71</v>
      </c>
      <c r="B100" s="94" t="s">
        <v>72</v>
      </c>
      <c r="C100" s="42" t="s">
        <v>250</v>
      </c>
      <c r="D100" s="83">
        <v>73007</v>
      </c>
      <c r="E100" s="83">
        <v>69016</v>
      </c>
      <c r="F100" s="83">
        <v>64751</v>
      </c>
      <c r="G100" s="83">
        <v>71888</v>
      </c>
      <c r="H100" s="82">
        <f t="shared" si="1"/>
        <v>278662</v>
      </c>
    </row>
    <row r="101" spans="1:8" x14ac:dyDescent="0.2">
      <c r="A101" s="42">
        <v>72</v>
      </c>
      <c r="B101" s="94" t="s">
        <v>73</v>
      </c>
      <c r="C101" s="42" t="s">
        <v>251</v>
      </c>
      <c r="D101" s="83">
        <v>27303</v>
      </c>
      <c r="E101" s="83">
        <v>25811</v>
      </c>
      <c r="F101" s="83">
        <v>24216</v>
      </c>
      <c r="G101" s="83">
        <v>26884</v>
      </c>
      <c r="H101" s="82">
        <f t="shared" si="1"/>
        <v>104214</v>
      </c>
    </row>
    <row r="102" spans="1:8" x14ac:dyDescent="0.2">
      <c r="A102" s="42">
        <v>73</v>
      </c>
      <c r="B102" s="94" t="s">
        <v>74</v>
      </c>
      <c r="C102" s="42" t="s">
        <v>252</v>
      </c>
      <c r="D102" s="83">
        <v>122839</v>
      </c>
      <c r="E102" s="83">
        <v>116124</v>
      </c>
      <c r="F102" s="83">
        <v>108948</v>
      </c>
      <c r="G102" s="83">
        <v>120956</v>
      </c>
      <c r="H102" s="82">
        <f t="shared" si="1"/>
        <v>468867</v>
      </c>
    </row>
    <row r="103" spans="1:8" x14ac:dyDescent="0.2">
      <c r="A103" s="42">
        <v>74</v>
      </c>
      <c r="B103" s="94" t="s">
        <v>75</v>
      </c>
      <c r="C103" s="42" t="s">
        <v>253</v>
      </c>
      <c r="D103" s="83">
        <v>543436</v>
      </c>
      <c r="E103" s="83">
        <v>513728</v>
      </c>
      <c r="F103" s="83">
        <v>481980</v>
      </c>
      <c r="G103" s="83">
        <v>535104</v>
      </c>
      <c r="H103" s="82">
        <f t="shared" si="1"/>
        <v>2074248</v>
      </c>
    </row>
    <row r="104" spans="1:8" x14ac:dyDescent="0.2">
      <c r="A104" s="42">
        <v>75</v>
      </c>
      <c r="B104" s="94" t="s">
        <v>76</v>
      </c>
      <c r="C104" s="42" t="s">
        <v>254</v>
      </c>
      <c r="D104" s="83">
        <v>18793</v>
      </c>
      <c r="E104" s="83">
        <v>17765</v>
      </c>
      <c r="F104" s="83">
        <v>16667</v>
      </c>
      <c r="G104" s="83">
        <v>18505</v>
      </c>
      <c r="H104" s="82">
        <f t="shared" si="1"/>
        <v>71730</v>
      </c>
    </row>
    <row r="105" spans="1:8" x14ac:dyDescent="0.2">
      <c r="A105" s="42">
        <v>76</v>
      </c>
      <c r="B105" s="94" t="s">
        <v>77</v>
      </c>
      <c r="C105" s="42" t="s">
        <v>255</v>
      </c>
      <c r="D105" s="83">
        <v>182090</v>
      </c>
      <c r="E105" s="83">
        <v>172136</v>
      </c>
      <c r="F105" s="83">
        <v>161498</v>
      </c>
      <c r="G105" s="83">
        <v>179298</v>
      </c>
      <c r="H105" s="82">
        <f t="shared" si="1"/>
        <v>695022</v>
      </c>
    </row>
    <row r="106" spans="1:8" x14ac:dyDescent="0.2">
      <c r="A106" s="42">
        <v>77</v>
      </c>
      <c r="B106" s="94" t="s">
        <v>78</v>
      </c>
      <c r="C106" s="42" t="s">
        <v>256</v>
      </c>
      <c r="D106" s="83">
        <v>174995</v>
      </c>
      <c r="E106" s="83">
        <v>165429</v>
      </c>
      <c r="F106" s="83">
        <v>155206</v>
      </c>
      <c r="G106" s="83">
        <v>172312</v>
      </c>
      <c r="H106" s="82">
        <f t="shared" si="1"/>
        <v>667942</v>
      </c>
    </row>
    <row r="107" spans="1:8" x14ac:dyDescent="0.2">
      <c r="A107" s="42">
        <v>78</v>
      </c>
      <c r="B107" s="94" t="s">
        <v>79</v>
      </c>
      <c r="C107" s="42" t="s">
        <v>257</v>
      </c>
      <c r="D107" s="83">
        <v>493428</v>
      </c>
      <c r="E107" s="83">
        <v>466454</v>
      </c>
      <c r="F107" s="83">
        <v>437628</v>
      </c>
      <c r="G107" s="83">
        <v>485864</v>
      </c>
      <c r="H107" s="82">
        <f t="shared" si="1"/>
        <v>1883374</v>
      </c>
    </row>
    <row r="108" spans="1:8" x14ac:dyDescent="0.2">
      <c r="A108" s="42">
        <v>79</v>
      </c>
      <c r="B108" s="94" t="s">
        <v>80</v>
      </c>
      <c r="C108" s="42" t="s">
        <v>258</v>
      </c>
      <c r="D108" s="83">
        <v>185693</v>
      </c>
      <c r="E108" s="83">
        <v>175541</v>
      </c>
      <c r="F108" s="83">
        <v>164693</v>
      </c>
      <c r="G108" s="83">
        <v>182846</v>
      </c>
      <c r="H108" s="82">
        <f t="shared" si="1"/>
        <v>708773</v>
      </c>
    </row>
    <row r="109" spans="1:8" x14ac:dyDescent="0.2">
      <c r="A109" s="42">
        <v>80</v>
      </c>
      <c r="B109" s="94" t="s">
        <v>81</v>
      </c>
      <c r="C109" s="42" t="s">
        <v>259</v>
      </c>
      <c r="D109" s="83">
        <v>318000</v>
      </c>
      <c r="E109" s="83">
        <v>300616</v>
      </c>
      <c r="F109" s="83">
        <v>282039</v>
      </c>
      <c r="G109" s="83">
        <v>313125</v>
      </c>
      <c r="H109" s="82">
        <f t="shared" si="1"/>
        <v>1213780</v>
      </c>
    </row>
    <row r="110" spans="1:8" x14ac:dyDescent="0.2">
      <c r="A110" s="42">
        <v>81</v>
      </c>
      <c r="B110" s="94" t="s">
        <v>82</v>
      </c>
      <c r="C110" s="42" t="s">
        <v>260</v>
      </c>
      <c r="D110" s="83">
        <v>124905</v>
      </c>
      <c r="E110" s="83">
        <v>118077</v>
      </c>
      <c r="F110" s="83">
        <v>110780</v>
      </c>
      <c r="G110" s="83">
        <v>122990</v>
      </c>
      <c r="H110" s="82">
        <f t="shared" si="1"/>
        <v>476752</v>
      </c>
    </row>
    <row r="111" spans="1:8" x14ac:dyDescent="0.2">
      <c r="A111" s="42">
        <v>82</v>
      </c>
      <c r="B111" s="94" t="s">
        <v>83</v>
      </c>
      <c r="C111" s="42" t="s">
        <v>261</v>
      </c>
      <c r="D111" s="83">
        <v>190789</v>
      </c>
      <c r="E111" s="83">
        <v>180359</v>
      </c>
      <c r="F111" s="83">
        <v>169213</v>
      </c>
      <c r="G111" s="83">
        <v>187863</v>
      </c>
      <c r="H111" s="82">
        <f t="shared" si="1"/>
        <v>728224</v>
      </c>
    </row>
    <row r="112" spans="1:8" x14ac:dyDescent="0.2">
      <c r="A112" s="42">
        <v>83</v>
      </c>
      <c r="B112" s="94" t="s">
        <v>84</v>
      </c>
      <c r="C112" s="42" t="s">
        <v>262</v>
      </c>
      <c r="D112" s="83">
        <v>157190</v>
      </c>
      <c r="E112" s="83">
        <v>148597</v>
      </c>
      <c r="F112" s="83">
        <v>139414</v>
      </c>
      <c r="G112" s="83">
        <v>154780</v>
      </c>
      <c r="H112" s="82">
        <f t="shared" si="1"/>
        <v>599981</v>
      </c>
    </row>
    <row r="113" spans="1:8" x14ac:dyDescent="0.2">
      <c r="A113" s="42">
        <v>84</v>
      </c>
      <c r="B113" s="94" t="s">
        <v>85</v>
      </c>
      <c r="C113" s="42" t="s">
        <v>263</v>
      </c>
      <c r="D113" s="83">
        <v>149586</v>
      </c>
      <c r="E113" s="83">
        <v>141408</v>
      </c>
      <c r="F113" s="83">
        <v>132670</v>
      </c>
      <c r="G113" s="83">
        <v>147293</v>
      </c>
      <c r="H113" s="82">
        <f t="shared" si="1"/>
        <v>570957</v>
      </c>
    </row>
    <row r="114" spans="1:8" x14ac:dyDescent="0.2">
      <c r="A114" s="42">
        <v>85</v>
      </c>
      <c r="B114" s="94" t="s">
        <v>86</v>
      </c>
      <c r="C114" s="42" t="s">
        <v>264</v>
      </c>
      <c r="D114" s="83">
        <v>71094</v>
      </c>
      <c r="E114" s="83">
        <v>67207</v>
      </c>
      <c r="F114" s="83">
        <v>63054</v>
      </c>
      <c r="G114" s="83">
        <v>70004</v>
      </c>
      <c r="H114" s="82">
        <f t="shared" si="1"/>
        <v>271359</v>
      </c>
    </row>
    <row r="115" spans="1:8" x14ac:dyDescent="0.2">
      <c r="A115" s="42">
        <v>86</v>
      </c>
      <c r="B115" s="94" t="s">
        <v>87</v>
      </c>
      <c r="C115" s="42" t="s">
        <v>265</v>
      </c>
      <c r="D115" s="83">
        <v>107373</v>
      </c>
      <c r="E115" s="83">
        <v>101503</v>
      </c>
      <c r="F115" s="83">
        <v>95230</v>
      </c>
      <c r="G115" s="83">
        <v>105726</v>
      </c>
      <c r="H115" s="82">
        <f t="shared" si="1"/>
        <v>409832</v>
      </c>
    </row>
    <row r="116" spans="1:8" x14ac:dyDescent="0.2">
      <c r="A116" s="42">
        <v>87</v>
      </c>
      <c r="B116" s="94" t="s">
        <v>88</v>
      </c>
      <c r="C116" s="42" t="s">
        <v>266</v>
      </c>
      <c r="D116" s="83">
        <v>48401</v>
      </c>
      <c r="E116" s="83">
        <v>45755</v>
      </c>
      <c r="F116" s="83">
        <v>42928</v>
      </c>
      <c r="G116" s="83">
        <v>47659</v>
      </c>
      <c r="H116" s="82">
        <f t="shared" si="1"/>
        <v>184743</v>
      </c>
    </row>
    <row r="117" spans="1:8" x14ac:dyDescent="0.2">
      <c r="A117" s="42">
        <v>88</v>
      </c>
      <c r="B117" s="94" t="s">
        <v>89</v>
      </c>
      <c r="C117" s="42" t="s">
        <v>267</v>
      </c>
      <c r="D117" s="83">
        <v>78410</v>
      </c>
      <c r="E117" s="83">
        <v>74123</v>
      </c>
      <c r="F117" s="83">
        <v>69543</v>
      </c>
      <c r="G117" s="83">
        <v>77208</v>
      </c>
      <c r="H117" s="82">
        <f t="shared" si="1"/>
        <v>299284</v>
      </c>
    </row>
    <row r="118" spans="1:8" x14ac:dyDescent="0.2">
      <c r="A118" s="42">
        <v>89</v>
      </c>
      <c r="B118" s="94" t="s">
        <v>90</v>
      </c>
      <c r="C118" s="42" t="s">
        <v>268</v>
      </c>
      <c r="D118" s="83">
        <v>10695</v>
      </c>
      <c r="E118" s="83">
        <v>10111</v>
      </c>
      <c r="F118" s="83">
        <v>9486</v>
      </c>
      <c r="G118" s="83">
        <v>10532</v>
      </c>
      <c r="H118" s="82">
        <f t="shared" si="1"/>
        <v>40824</v>
      </c>
    </row>
    <row r="119" spans="1:8" x14ac:dyDescent="0.2">
      <c r="A119" s="42">
        <v>90</v>
      </c>
      <c r="B119" s="94" t="s">
        <v>91</v>
      </c>
      <c r="C119" s="42" t="s">
        <v>269</v>
      </c>
      <c r="D119" s="83">
        <v>231695</v>
      </c>
      <c r="E119" s="83">
        <v>219029</v>
      </c>
      <c r="F119" s="83">
        <v>205493</v>
      </c>
      <c r="G119" s="83">
        <v>228142</v>
      </c>
      <c r="H119" s="82">
        <f t="shared" si="1"/>
        <v>884359</v>
      </c>
    </row>
    <row r="120" spans="1:8" x14ac:dyDescent="0.2">
      <c r="A120" s="42">
        <v>91</v>
      </c>
      <c r="B120" s="94" t="s">
        <v>92</v>
      </c>
      <c r="C120" s="42" t="s">
        <v>270</v>
      </c>
      <c r="D120" s="83">
        <v>146478</v>
      </c>
      <c r="E120" s="83">
        <v>138470</v>
      </c>
      <c r="F120" s="83">
        <v>129913</v>
      </c>
      <c r="G120" s="83">
        <v>144232</v>
      </c>
      <c r="H120" s="82">
        <f t="shared" si="1"/>
        <v>559093</v>
      </c>
    </row>
    <row r="121" spans="1:8" x14ac:dyDescent="0.2">
      <c r="A121" s="42">
        <v>92</v>
      </c>
      <c r="B121" s="94" t="s">
        <v>93</v>
      </c>
      <c r="C121" s="42" t="s">
        <v>271</v>
      </c>
      <c r="D121" s="83">
        <v>1388722</v>
      </c>
      <c r="E121" s="83">
        <v>1312805</v>
      </c>
      <c r="F121" s="83">
        <v>1231676</v>
      </c>
      <c r="G121" s="83">
        <v>1367431</v>
      </c>
      <c r="H121" s="82">
        <f t="shared" si="1"/>
        <v>5300634</v>
      </c>
    </row>
    <row r="122" spans="1:8" x14ac:dyDescent="0.2">
      <c r="A122" s="42">
        <v>93</v>
      </c>
      <c r="B122" s="94" t="s">
        <v>94</v>
      </c>
      <c r="C122" s="42" t="s">
        <v>272</v>
      </c>
      <c r="D122" s="83">
        <v>77719</v>
      </c>
      <c r="E122" s="83">
        <v>73470</v>
      </c>
      <c r="F122" s="83">
        <v>68930</v>
      </c>
      <c r="G122" s="83">
        <v>76527</v>
      </c>
      <c r="H122" s="82">
        <f t="shared" si="1"/>
        <v>296646</v>
      </c>
    </row>
    <row r="123" spans="1:8" x14ac:dyDescent="0.2">
      <c r="A123" s="42">
        <v>94</v>
      </c>
      <c r="B123" s="94" t="s">
        <v>95</v>
      </c>
      <c r="C123" s="42" t="s">
        <v>273</v>
      </c>
      <c r="D123" s="83">
        <v>63869</v>
      </c>
      <c r="E123" s="83">
        <v>60377</v>
      </c>
      <c r="F123" s="83">
        <v>56646</v>
      </c>
      <c r="G123" s="83">
        <v>62890</v>
      </c>
      <c r="H123" s="82">
        <f t="shared" si="1"/>
        <v>243782</v>
      </c>
    </row>
    <row r="124" spans="1:8" x14ac:dyDescent="0.2">
      <c r="A124" s="42">
        <v>95</v>
      </c>
      <c r="B124" s="94" t="s">
        <v>96</v>
      </c>
      <c r="C124" s="42" t="s">
        <v>274</v>
      </c>
      <c r="D124" s="83">
        <v>58074</v>
      </c>
      <c r="E124" s="83">
        <v>54899</v>
      </c>
      <c r="F124" s="83">
        <v>51506</v>
      </c>
      <c r="G124" s="83">
        <v>57183</v>
      </c>
      <c r="H124" s="82">
        <f t="shared" si="1"/>
        <v>221662</v>
      </c>
    </row>
    <row r="125" spans="1:8" x14ac:dyDescent="0.2">
      <c r="A125" s="42">
        <v>96</v>
      </c>
      <c r="B125" s="94" t="s">
        <v>97</v>
      </c>
      <c r="C125" s="42" t="s">
        <v>275</v>
      </c>
      <c r="D125" s="83">
        <v>353038</v>
      </c>
      <c r="E125" s="83">
        <v>333739</v>
      </c>
      <c r="F125" s="83">
        <v>313114</v>
      </c>
      <c r="G125" s="83">
        <v>347625</v>
      </c>
      <c r="H125" s="82">
        <f t="shared" si="1"/>
        <v>1347516</v>
      </c>
    </row>
    <row r="126" spans="1:8" x14ac:dyDescent="0.2">
      <c r="A126" s="42">
        <v>97</v>
      </c>
      <c r="B126" s="94" t="s">
        <v>98</v>
      </c>
      <c r="C126" s="42" t="s">
        <v>276</v>
      </c>
      <c r="D126" s="83">
        <v>108234</v>
      </c>
      <c r="E126" s="83">
        <v>102317</v>
      </c>
      <c r="F126" s="83">
        <v>95994</v>
      </c>
      <c r="G126" s="83">
        <v>106575</v>
      </c>
      <c r="H126" s="82">
        <f t="shared" si="1"/>
        <v>413120</v>
      </c>
    </row>
    <row r="127" spans="1:8" x14ac:dyDescent="0.2">
      <c r="A127" s="42">
        <v>98</v>
      </c>
      <c r="B127" s="94" t="s">
        <v>99</v>
      </c>
      <c r="C127" s="42" t="s">
        <v>277</v>
      </c>
      <c r="D127" s="83">
        <v>286719</v>
      </c>
      <c r="E127" s="83">
        <v>271045</v>
      </c>
      <c r="F127" s="83">
        <v>254294</v>
      </c>
      <c r="G127" s="83">
        <v>282323</v>
      </c>
      <c r="H127" s="82">
        <f t="shared" si="1"/>
        <v>1094381</v>
      </c>
    </row>
    <row r="128" spans="1:8" x14ac:dyDescent="0.2">
      <c r="A128" s="42">
        <v>99</v>
      </c>
      <c r="B128" s="94" t="s">
        <v>100</v>
      </c>
      <c r="C128" s="42" t="s">
        <v>278</v>
      </c>
      <c r="D128" s="83">
        <v>63575</v>
      </c>
      <c r="E128" s="83">
        <v>60100</v>
      </c>
      <c r="F128" s="83">
        <v>56386</v>
      </c>
      <c r="G128" s="83">
        <v>62600</v>
      </c>
      <c r="H128" s="82">
        <f t="shared" si="1"/>
        <v>242661</v>
      </c>
    </row>
    <row r="129" spans="1:8" x14ac:dyDescent="0.2">
      <c r="A129" s="42">
        <v>100</v>
      </c>
      <c r="B129" s="94" t="s">
        <v>101</v>
      </c>
      <c r="C129" s="42" t="s">
        <v>279</v>
      </c>
      <c r="D129" s="83">
        <v>17015</v>
      </c>
      <c r="E129" s="83">
        <v>16085</v>
      </c>
      <c r="F129" s="83">
        <v>15091</v>
      </c>
      <c r="G129" s="83">
        <v>16754</v>
      </c>
      <c r="H129" s="82">
        <f t="shared" si="1"/>
        <v>64945</v>
      </c>
    </row>
    <row r="130" spans="1:8" ht="12" thickBot="1" x14ac:dyDescent="0.25">
      <c r="A130" s="43"/>
      <c r="B130" s="21" t="s">
        <v>0</v>
      </c>
      <c r="C130" s="21"/>
      <c r="D130" s="84">
        <f>SUM(D30:D129)</f>
        <v>21385046</v>
      </c>
      <c r="E130" s="85">
        <f>SUM(E30:E129)</f>
        <v>20215995</v>
      </c>
      <c r="F130" s="85">
        <f>SUM(F30:F129)</f>
        <v>18966681</v>
      </c>
      <c r="G130" s="85">
        <f>SUM(G30:G129)</f>
        <v>21057188</v>
      </c>
      <c r="H130" s="86">
        <f>SUM(H30:H129)</f>
        <v>81624910</v>
      </c>
    </row>
    <row r="131" spans="1:8" ht="12" thickTop="1" x14ac:dyDescent="0.2">
      <c r="C131" s="87"/>
      <c r="D131" s="87"/>
      <c r="E131" s="88"/>
      <c r="F131" s="87"/>
      <c r="G131" s="89"/>
    </row>
    <row r="132" spans="1:8" x14ac:dyDescent="0.2">
      <c r="C132" s="87"/>
      <c r="D132" s="87"/>
      <c r="E132" s="88"/>
      <c r="F132" s="87"/>
      <c r="G132" s="89"/>
    </row>
    <row r="133" spans="1:8" x14ac:dyDescent="0.2">
      <c r="C133" s="87"/>
      <c r="D133" s="87"/>
      <c r="E133" s="88"/>
      <c r="F133" s="87"/>
      <c r="G133" s="89"/>
    </row>
    <row r="134" spans="1:8" s="113" customFormat="1" ht="15" x14ac:dyDescent="0.25">
      <c r="A134" s="155"/>
      <c r="B134" s="158" t="s">
        <v>328</v>
      </c>
      <c r="C134" s="156"/>
      <c r="D134" s="157"/>
      <c r="E134" s="138"/>
      <c r="F134" s="158" t="s">
        <v>329</v>
      </c>
      <c r="G134" s="160">
        <v>44439</v>
      </c>
      <c r="H134" s="116"/>
    </row>
    <row r="135" spans="1:8" x14ac:dyDescent="0.2">
      <c r="C135" s="87"/>
      <c r="D135" s="87"/>
      <c r="E135" s="87"/>
      <c r="F135" s="87"/>
      <c r="G135" s="89"/>
    </row>
    <row r="136" spans="1:8" x14ac:dyDescent="0.2">
      <c r="C136" s="87"/>
      <c r="D136" s="87"/>
      <c r="E136" s="87"/>
      <c r="F136" s="87"/>
      <c r="G136" s="89"/>
    </row>
    <row r="137" spans="1:8" x14ac:dyDescent="0.2">
      <c r="C137" s="87"/>
      <c r="D137" s="87"/>
      <c r="E137" s="87"/>
      <c r="F137" s="87"/>
      <c r="G137" s="89"/>
    </row>
    <row r="138" spans="1:8" x14ac:dyDescent="0.2">
      <c r="C138" s="87"/>
      <c r="D138" s="87"/>
      <c r="E138" s="87"/>
      <c r="F138" s="87"/>
      <c r="G138" s="89"/>
    </row>
    <row r="139" spans="1:8" x14ac:dyDescent="0.2">
      <c r="C139" s="87"/>
      <c r="D139" s="87"/>
      <c r="E139" s="87"/>
      <c r="F139" s="87"/>
      <c r="G139" s="89"/>
    </row>
  </sheetData>
  <sheetProtection algorithmName="SHA-512" hashValue="tFdB0U8MawmPgAeSGzpQeRausoaIDfVapuKqGQFY9In23weDaQmXEskluZRc0rSi0XEU6aSfPYyfeKUk2pUtvg==" saltValue="LF+ORKyeGQeaWbVw4u0PPA==" spinCount="100000" sheet="1" selectLockedCells="1" selectUnlockedCells="1"/>
  <mergeCells count="1">
    <mergeCell ref="A17:H26"/>
  </mergeCells>
  <hyperlinks>
    <hyperlink ref="E15" r:id="rId1" display="https://www.nctreasurer.com/" xr:uid="{00000000-0004-0000-0600-000000000000}"/>
    <hyperlink ref="E16" r:id="rId2" xr:uid="{00000000-0004-0000-0600-000001000000}"/>
  </hyperlinks>
  <printOptions horizontalCentered="1"/>
  <pageMargins left="0.21" right="0.2" top="0.31" bottom="0.27" header="0.3" footer="0.21"/>
  <pageSetup scale="9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39"/>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7.85546875" style="1" customWidth="1"/>
    <col min="5" max="5" width="16.140625" style="1" customWidth="1"/>
    <col min="6" max="6" width="12.7109375" style="1" customWidth="1"/>
    <col min="7" max="7" width="16.28515625" style="1" customWidth="1"/>
    <col min="8" max="8" width="11.85546875" style="44" customWidth="1"/>
    <col min="9" max="16384" width="9.140625" style="1"/>
  </cols>
  <sheetData>
    <row r="1" spans="2:9" ht="18.75" customHeight="1" x14ac:dyDescent="0.25">
      <c r="C1" s="2"/>
      <c r="D1" s="2"/>
      <c r="E1" s="3" t="s">
        <v>113</v>
      </c>
    </row>
    <row r="2" spans="2:9" ht="18" customHeight="1" x14ac:dyDescent="0.3">
      <c r="C2" s="2"/>
      <c r="D2" s="2"/>
      <c r="E2" s="76" t="s">
        <v>147</v>
      </c>
    </row>
    <row r="3" spans="2:9" ht="12.75" x14ac:dyDescent="0.2">
      <c r="B3" s="5"/>
      <c r="E3" s="73" t="s">
        <v>300</v>
      </c>
      <c r="G3" s="4"/>
      <c r="H3" s="4"/>
      <c r="I3" s="45"/>
    </row>
    <row r="4" spans="2:9" ht="12.75" x14ac:dyDescent="0.2">
      <c r="E4" s="69" t="s">
        <v>148</v>
      </c>
      <c r="G4" s="4"/>
      <c r="H4" s="4"/>
      <c r="I4" s="45"/>
    </row>
    <row r="5" spans="2:9" ht="12.75" customHeight="1" x14ac:dyDescent="0.2">
      <c r="E5" s="69" t="s">
        <v>149</v>
      </c>
      <c r="G5" s="75"/>
      <c r="H5" s="75"/>
      <c r="I5" s="75"/>
    </row>
    <row r="6" spans="2:9" ht="12.75" x14ac:dyDescent="0.2">
      <c r="E6" s="4" t="s">
        <v>150</v>
      </c>
      <c r="G6" s="4"/>
      <c r="H6" s="4"/>
      <c r="I6" s="45"/>
    </row>
    <row r="7" spans="2:9" ht="12.75" x14ac:dyDescent="0.2">
      <c r="E7" s="69" t="s">
        <v>362</v>
      </c>
      <c r="G7" s="69"/>
      <c r="H7" s="4"/>
      <c r="I7" s="45"/>
    </row>
    <row r="8" spans="2:9" ht="12.75" x14ac:dyDescent="0.2">
      <c r="E8" s="69" t="s">
        <v>319</v>
      </c>
      <c r="G8" s="69"/>
      <c r="H8" s="4"/>
      <c r="I8" s="45"/>
    </row>
    <row r="9" spans="2:9" ht="12.75" x14ac:dyDescent="0.2">
      <c r="E9" s="4" t="s">
        <v>282</v>
      </c>
      <c r="G9" s="4"/>
      <c r="H9" s="4"/>
      <c r="I9" s="45"/>
    </row>
    <row r="10" spans="2:9" ht="12.75" x14ac:dyDescent="0.2">
      <c r="E10" s="4" t="s">
        <v>283</v>
      </c>
      <c r="G10" s="4"/>
      <c r="H10" s="4"/>
      <c r="I10" s="45"/>
    </row>
    <row r="11" spans="2:9" s="113" customFormat="1" ht="12.75" x14ac:dyDescent="0.2">
      <c r="C11" s="1"/>
      <c r="E11" s="4" t="s">
        <v>285</v>
      </c>
      <c r="G11" s="121"/>
      <c r="H11" s="121"/>
    </row>
    <row r="12" spans="2:9" ht="12.75" x14ac:dyDescent="0.2">
      <c r="E12" s="4" t="s">
        <v>357</v>
      </c>
      <c r="G12" s="4"/>
      <c r="H12" s="4"/>
      <c r="I12" s="45"/>
    </row>
    <row r="13" spans="2:9" ht="12.75" x14ac:dyDescent="0.2">
      <c r="E13" s="69" t="s">
        <v>344</v>
      </c>
      <c r="G13" s="4"/>
      <c r="H13" s="4"/>
      <c r="I13" s="45"/>
    </row>
    <row r="14" spans="2:9" ht="12.75" x14ac:dyDescent="0.2">
      <c r="E14" s="69" t="s">
        <v>348</v>
      </c>
      <c r="G14" s="4"/>
      <c r="H14" s="4"/>
      <c r="I14" s="45"/>
    </row>
    <row r="15" spans="2:9" ht="12.75" x14ac:dyDescent="0.2">
      <c r="E15" s="145" t="s">
        <v>287</v>
      </c>
      <c r="G15" s="4"/>
      <c r="H15" s="4"/>
      <c r="I15" s="45"/>
    </row>
    <row r="16" spans="2:9" ht="12.75" x14ac:dyDescent="0.2">
      <c r="E16" s="145" t="s">
        <v>288</v>
      </c>
      <c r="G16" s="4"/>
      <c r="H16" s="4"/>
      <c r="I16" s="45"/>
    </row>
    <row r="17" spans="1:9" ht="11.25" customHeight="1" x14ac:dyDescent="0.2">
      <c r="A17" s="203" t="s">
        <v>314</v>
      </c>
      <c r="B17" s="203"/>
      <c r="C17" s="203"/>
      <c r="D17" s="203"/>
      <c r="E17" s="203"/>
      <c r="F17" s="203"/>
      <c r="G17" s="203"/>
      <c r="H17" s="203"/>
      <c r="I17" s="45"/>
    </row>
    <row r="18" spans="1:9" ht="11.25" customHeight="1" x14ac:dyDescent="0.2">
      <c r="A18" s="203"/>
      <c r="B18" s="203"/>
      <c r="C18" s="203"/>
      <c r="D18" s="203"/>
      <c r="E18" s="203"/>
      <c r="F18" s="203"/>
      <c r="G18" s="203"/>
      <c r="H18" s="203"/>
      <c r="I18" s="45"/>
    </row>
    <row r="19" spans="1:9" ht="11.25" customHeight="1" x14ac:dyDescent="0.2">
      <c r="A19" s="203"/>
      <c r="B19" s="203"/>
      <c r="C19" s="203"/>
      <c r="D19" s="203"/>
      <c r="E19" s="203"/>
      <c r="F19" s="203"/>
      <c r="G19" s="203"/>
      <c r="H19" s="203"/>
      <c r="I19" s="45"/>
    </row>
    <row r="20" spans="1:9" ht="11.25" customHeight="1" x14ac:dyDescent="0.2">
      <c r="A20" s="203"/>
      <c r="B20" s="203"/>
      <c r="C20" s="203"/>
      <c r="D20" s="203"/>
      <c r="E20" s="203"/>
      <c r="F20" s="203"/>
      <c r="G20" s="203"/>
      <c r="H20" s="203"/>
      <c r="I20" s="45"/>
    </row>
    <row r="21" spans="1:9" ht="11.25" customHeight="1" x14ac:dyDescent="0.2">
      <c r="A21" s="203"/>
      <c r="B21" s="203"/>
      <c r="C21" s="203"/>
      <c r="D21" s="203"/>
      <c r="E21" s="203"/>
      <c r="F21" s="203"/>
      <c r="G21" s="203"/>
      <c r="H21" s="203"/>
      <c r="I21" s="45"/>
    </row>
    <row r="22" spans="1:9" ht="11.25" customHeight="1" x14ac:dyDescent="0.2">
      <c r="A22" s="203"/>
      <c r="B22" s="203"/>
      <c r="C22" s="203"/>
      <c r="D22" s="203"/>
      <c r="E22" s="203"/>
      <c r="F22" s="203"/>
      <c r="G22" s="203"/>
      <c r="H22" s="203"/>
      <c r="I22" s="45"/>
    </row>
    <row r="23" spans="1:9" ht="11.25" customHeight="1" x14ac:dyDescent="0.2">
      <c r="A23" s="203"/>
      <c r="B23" s="203"/>
      <c r="C23" s="203"/>
      <c r="D23" s="203"/>
      <c r="E23" s="203"/>
      <c r="F23" s="203"/>
      <c r="G23" s="203"/>
      <c r="H23" s="203"/>
      <c r="I23" s="45"/>
    </row>
    <row r="24" spans="1:9" ht="11.25" customHeight="1" x14ac:dyDescent="0.2">
      <c r="A24" s="203"/>
      <c r="B24" s="203"/>
      <c r="C24" s="203"/>
      <c r="D24" s="203"/>
      <c r="E24" s="203"/>
      <c r="F24" s="203"/>
      <c r="G24" s="203"/>
      <c r="H24" s="203"/>
      <c r="I24" s="45"/>
    </row>
    <row r="25" spans="1:9" ht="11.25" customHeight="1" x14ac:dyDescent="0.2">
      <c r="A25" s="203"/>
      <c r="B25" s="203"/>
      <c r="C25" s="203"/>
      <c r="D25" s="203"/>
      <c r="E25" s="203"/>
      <c r="F25" s="203"/>
      <c r="G25" s="203"/>
      <c r="H25" s="203"/>
      <c r="I25" s="45"/>
    </row>
    <row r="26" spans="1:9" ht="11.25" customHeight="1" x14ac:dyDescent="0.2">
      <c r="A26" s="203"/>
      <c r="B26" s="203"/>
      <c r="C26" s="203"/>
      <c r="D26" s="203"/>
      <c r="E26" s="203"/>
      <c r="F26" s="203"/>
      <c r="G26" s="203"/>
      <c r="H26" s="203"/>
      <c r="I26" s="45"/>
    </row>
    <row r="27" spans="1:9" ht="12.75" x14ac:dyDescent="0.2">
      <c r="A27" s="141"/>
      <c r="B27" s="141"/>
      <c r="D27" s="141"/>
      <c r="E27" s="141"/>
      <c r="F27" s="141"/>
      <c r="G27" s="141"/>
      <c r="H27" s="141"/>
      <c r="I27" s="45"/>
    </row>
    <row r="28" spans="1:9" x14ac:dyDescent="0.2">
      <c r="C28" s="77" t="s">
        <v>284</v>
      </c>
      <c r="D28" s="143">
        <v>44105</v>
      </c>
      <c r="E28" s="143">
        <v>44282</v>
      </c>
      <c r="F28" s="143" t="s">
        <v>330</v>
      </c>
      <c r="G28" s="143">
        <v>44413</v>
      </c>
      <c r="H28" s="78"/>
    </row>
    <row r="29" spans="1:9" s="13" customFormat="1" ht="33.75" customHeight="1" x14ac:dyDescent="0.2">
      <c r="A29" s="40" t="s">
        <v>115</v>
      </c>
      <c r="B29" s="144" t="s">
        <v>281</v>
      </c>
      <c r="C29" s="77" t="s">
        <v>280</v>
      </c>
      <c r="D29" s="77" t="s">
        <v>143</v>
      </c>
      <c r="E29" s="77" t="s">
        <v>144</v>
      </c>
      <c r="F29" s="77" t="s">
        <v>145</v>
      </c>
      <c r="G29" s="77" t="s">
        <v>146</v>
      </c>
      <c r="H29" s="78" t="s">
        <v>0</v>
      </c>
    </row>
    <row r="30" spans="1:9" x14ac:dyDescent="0.2">
      <c r="A30" s="41" t="s">
        <v>116</v>
      </c>
      <c r="B30" s="14" t="s">
        <v>2</v>
      </c>
      <c r="C30" s="142" t="s">
        <v>180</v>
      </c>
      <c r="D30" s="81">
        <v>94781</v>
      </c>
      <c r="E30" s="81">
        <v>94781</v>
      </c>
      <c r="F30" s="81"/>
      <c r="G30" s="81">
        <v>94781</v>
      </c>
      <c r="H30" s="52">
        <f>SUM(D30:G30)</f>
        <v>284343</v>
      </c>
    </row>
    <row r="31" spans="1:9" x14ac:dyDescent="0.2">
      <c r="A31" s="41" t="s">
        <v>117</v>
      </c>
      <c r="B31" s="14" t="s">
        <v>3</v>
      </c>
      <c r="C31" s="142" t="s">
        <v>181</v>
      </c>
      <c r="D31" s="83">
        <v>20085</v>
      </c>
      <c r="E31" s="83">
        <v>20085</v>
      </c>
      <c r="F31" s="83"/>
      <c r="G31" s="83">
        <v>20085</v>
      </c>
      <c r="H31" s="57">
        <f t="shared" ref="H31:H94" si="0">SUM(D31:G31)</f>
        <v>60255</v>
      </c>
    </row>
    <row r="32" spans="1:9" x14ac:dyDescent="0.2">
      <c r="A32" s="41" t="s">
        <v>118</v>
      </c>
      <c r="B32" s="14" t="s">
        <v>4</v>
      </c>
      <c r="C32" s="142" t="s">
        <v>182</v>
      </c>
      <c r="D32" s="83">
        <v>8662</v>
      </c>
      <c r="E32" s="83">
        <v>8662</v>
      </c>
      <c r="F32" s="83"/>
      <c r="G32" s="83">
        <v>8662</v>
      </c>
      <c r="H32" s="57">
        <f t="shared" si="0"/>
        <v>25986</v>
      </c>
    </row>
    <row r="33" spans="1:8" x14ac:dyDescent="0.2">
      <c r="A33" s="41" t="s">
        <v>119</v>
      </c>
      <c r="B33" s="14" t="s">
        <v>5</v>
      </c>
      <c r="C33" s="142" t="s">
        <v>183</v>
      </c>
      <c r="D33" s="83">
        <v>23394</v>
      </c>
      <c r="E33" s="83">
        <v>23394</v>
      </c>
      <c r="F33" s="83"/>
      <c r="G33" s="83">
        <v>23394</v>
      </c>
      <c r="H33" s="57">
        <f t="shared" si="0"/>
        <v>70182</v>
      </c>
    </row>
    <row r="34" spans="1:8" x14ac:dyDescent="0.2">
      <c r="A34" s="41" t="s">
        <v>120</v>
      </c>
      <c r="B34" s="14" t="s">
        <v>6</v>
      </c>
      <c r="C34" s="142" t="s">
        <v>184</v>
      </c>
      <c r="D34" s="83">
        <v>35640</v>
      </c>
      <c r="E34" s="83">
        <v>35640</v>
      </c>
      <c r="F34" s="83"/>
      <c r="G34" s="83">
        <v>35640</v>
      </c>
      <c r="H34" s="57">
        <f t="shared" si="0"/>
        <v>106920</v>
      </c>
    </row>
    <row r="35" spans="1:8" x14ac:dyDescent="0.2">
      <c r="A35" s="41" t="s">
        <v>121</v>
      </c>
      <c r="B35" s="14" t="s">
        <v>7</v>
      </c>
      <c r="C35" s="142" t="s">
        <v>185</v>
      </c>
      <c r="D35" s="83">
        <v>11732</v>
      </c>
      <c r="E35" s="83">
        <v>11732</v>
      </c>
      <c r="F35" s="83"/>
      <c r="G35" s="83">
        <v>11732</v>
      </c>
      <c r="H35" s="57">
        <f t="shared" si="0"/>
        <v>35196</v>
      </c>
    </row>
    <row r="36" spans="1:8" x14ac:dyDescent="0.2">
      <c r="A36" s="41" t="s">
        <v>122</v>
      </c>
      <c r="B36" s="14" t="s">
        <v>8</v>
      </c>
      <c r="C36" s="142" t="s">
        <v>186</v>
      </c>
      <c r="D36" s="83">
        <v>39038</v>
      </c>
      <c r="E36" s="83">
        <v>39038</v>
      </c>
      <c r="F36" s="83"/>
      <c r="G36" s="83">
        <v>39038</v>
      </c>
      <c r="H36" s="57">
        <f t="shared" si="0"/>
        <v>117114</v>
      </c>
    </row>
    <row r="37" spans="1:8" x14ac:dyDescent="0.2">
      <c r="A37" s="41" t="s">
        <v>123</v>
      </c>
      <c r="B37" s="14" t="s">
        <v>9</v>
      </c>
      <c r="C37" s="142" t="s">
        <v>187</v>
      </c>
      <c r="D37" s="83">
        <v>33690</v>
      </c>
      <c r="E37" s="83">
        <v>33690</v>
      </c>
      <c r="F37" s="83"/>
      <c r="G37" s="83">
        <v>33690</v>
      </c>
      <c r="H37" s="57">
        <f t="shared" si="0"/>
        <v>101070</v>
      </c>
    </row>
    <row r="38" spans="1:8" x14ac:dyDescent="0.2">
      <c r="A38" s="41" t="s">
        <v>124</v>
      </c>
      <c r="B38" s="20" t="s">
        <v>10</v>
      </c>
      <c r="C38" s="42" t="s">
        <v>188</v>
      </c>
      <c r="D38" s="83">
        <v>37540</v>
      </c>
      <c r="E38" s="83">
        <v>37540</v>
      </c>
      <c r="F38" s="83"/>
      <c r="G38" s="83">
        <v>37540</v>
      </c>
      <c r="H38" s="57">
        <f t="shared" si="0"/>
        <v>112620</v>
      </c>
    </row>
    <row r="39" spans="1:8" x14ac:dyDescent="0.2">
      <c r="A39" s="41">
        <v>10</v>
      </c>
      <c r="B39" s="14" t="s">
        <v>11</v>
      </c>
      <c r="C39" s="142" t="s">
        <v>189</v>
      </c>
      <c r="D39" s="83">
        <v>39171</v>
      </c>
      <c r="E39" s="83">
        <v>39171</v>
      </c>
      <c r="F39" s="83"/>
      <c r="G39" s="83">
        <v>39171</v>
      </c>
      <c r="H39" s="57">
        <f t="shared" si="0"/>
        <v>117513</v>
      </c>
    </row>
    <row r="40" spans="1:8" x14ac:dyDescent="0.2">
      <c r="A40" s="41">
        <v>11</v>
      </c>
      <c r="B40" s="14" t="s">
        <v>12</v>
      </c>
      <c r="C40" s="142" t="s">
        <v>190</v>
      </c>
      <c r="D40" s="83">
        <v>145077</v>
      </c>
      <c r="E40" s="83">
        <v>145077</v>
      </c>
      <c r="F40" s="83"/>
      <c r="G40" s="83">
        <v>145077</v>
      </c>
      <c r="H40" s="57">
        <f t="shared" si="0"/>
        <v>435231</v>
      </c>
    </row>
    <row r="41" spans="1:8" x14ac:dyDescent="0.2">
      <c r="A41" s="41">
        <v>12</v>
      </c>
      <c r="B41" s="14" t="s">
        <v>13</v>
      </c>
      <c r="C41" s="142" t="s">
        <v>191</v>
      </c>
      <c r="D41" s="83">
        <v>75393</v>
      </c>
      <c r="E41" s="83">
        <v>75393</v>
      </c>
      <c r="F41" s="83"/>
      <c r="G41" s="83">
        <v>75393</v>
      </c>
      <c r="H41" s="57">
        <f t="shared" si="0"/>
        <v>226179</v>
      </c>
    </row>
    <row r="42" spans="1:8" x14ac:dyDescent="0.2">
      <c r="A42" s="41">
        <v>13</v>
      </c>
      <c r="B42" s="14" t="s">
        <v>14</v>
      </c>
      <c r="C42" s="142" t="s">
        <v>192</v>
      </c>
      <c r="D42" s="83">
        <v>98830</v>
      </c>
      <c r="E42" s="83">
        <v>98830</v>
      </c>
      <c r="F42" s="83"/>
      <c r="G42" s="83">
        <v>98830</v>
      </c>
      <c r="H42" s="57">
        <f t="shared" si="0"/>
        <v>296490</v>
      </c>
    </row>
    <row r="43" spans="1:8" x14ac:dyDescent="0.2">
      <c r="A43" s="41">
        <v>14</v>
      </c>
      <c r="B43" s="14" t="s">
        <v>15</v>
      </c>
      <c r="C43" s="142" t="s">
        <v>193</v>
      </c>
      <c r="D43" s="83">
        <v>68278</v>
      </c>
      <c r="E43" s="83">
        <v>68278</v>
      </c>
      <c r="F43" s="83"/>
      <c r="G43" s="83">
        <v>68278</v>
      </c>
      <c r="H43" s="57">
        <f t="shared" si="0"/>
        <v>204834</v>
      </c>
    </row>
    <row r="44" spans="1:8" x14ac:dyDescent="0.2">
      <c r="A44" s="41">
        <v>15</v>
      </c>
      <c r="B44" s="14" t="s">
        <v>16</v>
      </c>
      <c r="C44" s="142" t="s">
        <v>194</v>
      </c>
      <c r="D44" s="83">
        <v>5383</v>
      </c>
      <c r="E44" s="83">
        <v>5383</v>
      </c>
      <c r="F44" s="83"/>
      <c r="G44" s="83">
        <v>5383</v>
      </c>
      <c r="H44" s="57">
        <f t="shared" si="0"/>
        <v>16149</v>
      </c>
    </row>
    <row r="45" spans="1:8" x14ac:dyDescent="0.2">
      <c r="A45" s="41">
        <v>16</v>
      </c>
      <c r="B45" s="14" t="s">
        <v>17</v>
      </c>
      <c r="C45" s="142" t="s">
        <v>195</v>
      </c>
      <c r="D45" s="83">
        <v>34658</v>
      </c>
      <c r="E45" s="83">
        <v>34658</v>
      </c>
      <c r="F45" s="83"/>
      <c r="G45" s="83">
        <v>34658</v>
      </c>
      <c r="H45" s="57">
        <f t="shared" si="0"/>
        <v>103974</v>
      </c>
    </row>
    <row r="46" spans="1:8" x14ac:dyDescent="0.2">
      <c r="A46" s="41">
        <v>17</v>
      </c>
      <c r="B46" s="14" t="s">
        <v>18</v>
      </c>
      <c r="C46" s="142" t="s">
        <v>196</v>
      </c>
      <c r="D46" s="83">
        <v>27578</v>
      </c>
      <c r="E46" s="83">
        <v>27578</v>
      </c>
      <c r="F46" s="83"/>
      <c r="G46" s="83">
        <v>27578</v>
      </c>
      <c r="H46" s="57">
        <f t="shared" si="0"/>
        <v>82734</v>
      </c>
    </row>
    <row r="47" spans="1:8" x14ac:dyDescent="0.2">
      <c r="A47" s="41">
        <v>18</v>
      </c>
      <c r="B47" s="14" t="s">
        <v>19</v>
      </c>
      <c r="C47" s="142" t="s">
        <v>197</v>
      </c>
      <c r="D47" s="83">
        <v>156982</v>
      </c>
      <c r="E47" s="83">
        <v>156982</v>
      </c>
      <c r="F47" s="83"/>
      <c r="G47" s="83">
        <v>156982</v>
      </c>
      <c r="H47" s="57">
        <f t="shared" si="0"/>
        <v>470946</v>
      </c>
    </row>
    <row r="48" spans="1:8" x14ac:dyDescent="0.2">
      <c r="A48" s="41">
        <v>19</v>
      </c>
      <c r="B48" s="14" t="s">
        <v>20</v>
      </c>
      <c r="C48" s="142" t="s">
        <v>198</v>
      </c>
      <c r="D48" s="83">
        <v>35888</v>
      </c>
      <c r="E48" s="83">
        <v>35888</v>
      </c>
      <c r="F48" s="83"/>
      <c r="G48" s="83">
        <v>35888</v>
      </c>
      <c r="H48" s="57">
        <f t="shared" si="0"/>
        <v>107664</v>
      </c>
    </row>
    <row r="49" spans="1:8" x14ac:dyDescent="0.2">
      <c r="A49" s="41">
        <v>20</v>
      </c>
      <c r="B49" s="14" t="s">
        <v>21</v>
      </c>
      <c r="C49" s="142" t="s">
        <v>199</v>
      </c>
      <c r="D49" s="83">
        <v>21772</v>
      </c>
      <c r="E49" s="83">
        <v>21772</v>
      </c>
      <c r="F49" s="83"/>
      <c r="G49" s="83">
        <v>21772</v>
      </c>
      <c r="H49" s="57">
        <f t="shared" si="0"/>
        <v>65316</v>
      </c>
    </row>
    <row r="50" spans="1:8" x14ac:dyDescent="0.2">
      <c r="A50" s="41">
        <v>21</v>
      </c>
      <c r="B50" s="14" t="s">
        <v>22</v>
      </c>
      <c r="C50" s="142" t="s">
        <v>200</v>
      </c>
      <c r="D50" s="83">
        <v>18200</v>
      </c>
      <c r="E50" s="83">
        <v>18200</v>
      </c>
      <c r="F50" s="83"/>
      <c r="G50" s="83">
        <v>18200</v>
      </c>
      <c r="H50" s="57">
        <f t="shared" si="0"/>
        <v>54600</v>
      </c>
    </row>
    <row r="51" spans="1:8" x14ac:dyDescent="0.2">
      <c r="A51" s="41">
        <v>22</v>
      </c>
      <c r="B51" s="14" t="s">
        <v>23</v>
      </c>
      <c r="C51" s="142" t="s">
        <v>201</v>
      </c>
      <c r="D51" s="83">
        <v>8420</v>
      </c>
      <c r="E51" s="83">
        <v>8420</v>
      </c>
      <c r="F51" s="83"/>
      <c r="G51" s="83">
        <v>8420</v>
      </c>
      <c r="H51" s="57">
        <f t="shared" si="0"/>
        <v>25260</v>
      </c>
    </row>
    <row r="52" spans="1:8" x14ac:dyDescent="0.2">
      <c r="A52" s="41">
        <v>23</v>
      </c>
      <c r="B52" s="14" t="s">
        <v>24</v>
      </c>
      <c r="C52" s="142" t="s">
        <v>202</v>
      </c>
      <c r="D52" s="83">
        <v>92873</v>
      </c>
      <c r="E52" s="83">
        <v>92873</v>
      </c>
      <c r="F52" s="83"/>
      <c r="G52" s="83">
        <v>92873</v>
      </c>
      <c r="H52" s="57">
        <f t="shared" si="0"/>
        <v>278619</v>
      </c>
    </row>
    <row r="53" spans="1:8" x14ac:dyDescent="0.2">
      <c r="A53" s="41">
        <v>24</v>
      </c>
      <c r="B53" s="14" t="s">
        <v>25</v>
      </c>
      <c r="C53" s="142" t="s">
        <v>203</v>
      </c>
      <c r="D53" s="83">
        <v>72081</v>
      </c>
      <c r="E53" s="83">
        <v>72081</v>
      </c>
      <c r="F53" s="83"/>
      <c r="G53" s="83">
        <v>72081</v>
      </c>
      <c r="H53" s="57">
        <f t="shared" si="0"/>
        <v>216243</v>
      </c>
    </row>
    <row r="54" spans="1:8" x14ac:dyDescent="0.2">
      <c r="A54" s="41">
        <v>25</v>
      </c>
      <c r="B54" s="14" t="s">
        <v>26</v>
      </c>
      <c r="C54" s="142" t="s">
        <v>204</v>
      </c>
      <c r="D54" s="83">
        <v>89830</v>
      </c>
      <c r="E54" s="83">
        <v>89830</v>
      </c>
      <c r="F54" s="83"/>
      <c r="G54" s="83">
        <v>89830</v>
      </c>
      <c r="H54" s="57">
        <f t="shared" si="0"/>
        <v>269490</v>
      </c>
    </row>
    <row r="55" spans="1:8" x14ac:dyDescent="0.2">
      <c r="A55" s="41">
        <v>26</v>
      </c>
      <c r="B55" s="20" t="s">
        <v>27</v>
      </c>
      <c r="C55" s="42" t="s">
        <v>205</v>
      </c>
      <c r="D55" s="83">
        <v>314360</v>
      </c>
      <c r="E55" s="83">
        <v>314360</v>
      </c>
      <c r="F55" s="83"/>
      <c r="G55" s="83">
        <v>314360</v>
      </c>
      <c r="H55" s="57">
        <f t="shared" si="0"/>
        <v>943080</v>
      </c>
    </row>
    <row r="56" spans="1:8" x14ac:dyDescent="0.2">
      <c r="A56" s="41">
        <v>27</v>
      </c>
      <c r="B56" s="14" t="s">
        <v>28</v>
      </c>
      <c r="C56" s="142" t="s">
        <v>206</v>
      </c>
      <c r="D56" s="83">
        <v>11292</v>
      </c>
      <c r="E56" s="83">
        <v>11292</v>
      </c>
      <c r="F56" s="83"/>
      <c r="G56" s="83">
        <v>11292</v>
      </c>
      <c r="H56" s="57">
        <f t="shared" si="0"/>
        <v>33876</v>
      </c>
    </row>
    <row r="57" spans="1:8" x14ac:dyDescent="0.2">
      <c r="A57" s="41">
        <v>28</v>
      </c>
      <c r="B57" s="14" t="s">
        <v>29</v>
      </c>
      <c r="C57" s="142" t="s">
        <v>207</v>
      </c>
      <c r="D57" s="83">
        <v>14159</v>
      </c>
      <c r="E57" s="83">
        <v>14159</v>
      </c>
      <c r="F57" s="83"/>
      <c r="G57" s="83">
        <v>14159</v>
      </c>
      <c r="H57" s="57">
        <f t="shared" si="0"/>
        <v>42477</v>
      </c>
    </row>
    <row r="58" spans="1:8" x14ac:dyDescent="0.2">
      <c r="A58" s="41">
        <v>29</v>
      </c>
      <c r="B58" s="14" t="s">
        <v>30</v>
      </c>
      <c r="C58" s="142" t="s">
        <v>208</v>
      </c>
      <c r="D58" s="83">
        <v>110260</v>
      </c>
      <c r="E58" s="83">
        <v>110260</v>
      </c>
      <c r="F58" s="83"/>
      <c r="G58" s="83">
        <v>110260</v>
      </c>
      <c r="H58" s="57">
        <f t="shared" si="0"/>
        <v>330780</v>
      </c>
    </row>
    <row r="59" spans="1:8" x14ac:dyDescent="0.2">
      <c r="A59" s="41">
        <v>30</v>
      </c>
      <c r="B59" s="14" t="s">
        <v>31</v>
      </c>
      <c r="C59" s="142" t="s">
        <v>209</v>
      </c>
      <c r="D59" s="83">
        <v>18736</v>
      </c>
      <c r="E59" s="83">
        <v>18736</v>
      </c>
      <c r="F59" s="83"/>
      <c r="G59" s="83">
        <v>18736</v>
      </c>
      <c r="H59" s="57">
        <f t="shared" si="0"/>
        <v>56208</v>
      </c>
    </row>
    <row r="60" spans="1:8" x14ac:dyDescent="0.2">
      <c r="A60" s="41">
        <v>31</v>
      </c>
      <c r="B60" s="14" t="s">
        <v>32</v>
      </c>
      <c r="C60" s="142" t="s">
        <v>210</v>
      </c>
      <c r="D60" s="83">
        <v>44850</v>
      </c>
      <c r="E60" s="83">
        <v>44850</v>
      </c>
      <c r="F60" s="83"/>
      <c r="G60" s="83">
        <v>44850</v>
      </c>
      <c r="H60" s="57">
        <f t="shared" si="0"/>
        <v>134550</v>
      </c>
    </row>
    <row r="61" spans="1:8" x14ac:dyDescent="0.2">
      <c r="A61" s="41">
        <v>32</v>
      </c>
      <c r="B61" s="14" t="s">
        <v>33</v>
      </c>
      <c r="C61" s="142" t="s">
        <v>211</v>
      </c>
      <c r="D61" s="83">
        <v>304787</v>
      </c>
      <c r="E61" s="83">
        <v>304787</v>
      </c>
      <c r="F61" s="83"/>
      <c r="G61" s="83">
        <v>304787</v>
      </c>
      <c r="H61" s="57">
        <f t="shared" si="0"/>
        <v>914361</v>
      </c>
    </row>
    <row r="62" spans="1:8" x14ac:dyDescent="0.2">
      <c r="A62" s="41">
        <v>33</v>
      </c>
      <c r="B62" s="14" t="s">
        <v>34</v>
      </c>
      <c r="C62" s="142" t="s">
        <v>212</v>
      </c>
      <c r="D62" s="83">
        <v>74027</v>
      </c>
      <c r="E62" s="83">
        <v>74027</v>
      </c>
      <c r="F62" s="83"/>
      <c r="G62" s="83">
        <v>74027</v>
      </c>
      <c r="H62" s="57">
        <f t="shared" si="0"/>
        <v>222081</v>
      </c>
    </row>
    <row r="63" spans="1:8" x14ac:dyDescent="0.2">
      <c r="A63" s="41">
        <v>34</v>
      </c>
      <c r="B63" s="14" t="s">
        <v>35</v>
      </c>
      <c r="C63" s="142" t="s">
        <v>213</v>
      </c>
      <c r="D63" s="83">
        <v>283041</v>
      </c>
      <c r="E63" s="83">
        <v>283041</v>
      </c>
      <c r="F63" s="83"/>
      <c r="G63" s="83">
        <v>283041</v>
      </c>
      <c r="H63" s="57">
        <f t="shared" si="0"/>
        <v>849123</v>
      </c>
    </row>
    <row r="64" spans="1:8" x14ac:dyDescent="0.2">
      <c r="A64" s="41">
        <v>35</v>
      </c>
      <c r="B64" s="14" t="s">
        <v>36</v>
      </c>
      <c r="C64" s="142" t="s">
        <v>214</v>
      </c>
      <c r="D64" s="83">
        <v>61881</v>
      </c>
      <c r="E64" s="83">
        <v>61881</v>
      </c>
      <c r="F64" s="83"/>
      <c r="G64" s="83">
        <v>61881</v>
      </c>
      <c r="H64" s="57">
        <f t="shared" si="0"/>
        <v>185643</v>
      </c>
    </row>
    <row r="65" spans="1:8" x14ac:dyDescent="0.2">
      <c r="A65" s="41">
        <v>36</v>
      </c>
      <c r="B65" s="14" t="s">
        <v>37</v>
      </c>
      <c r="C65" s="142" t="s">
        <v>215</v>
      </c>
      <c r="D65" s="83">
        <v>172058</v>
      </c>
      <c r="E65" s="83">
        <v>172058</v>
      </c>
      <c r="F65" s="83"/>
      <c r="G65" s="83">
        <v>172058</v>
      </c>
      <c r="H65" s="57">
        <f t="shared" si="0"/>
        <v>516174</v>
      </c>
    </row>
    <row r="66" spans="1:8" x14ac:dyDescent="0.2">
      <c r="A66" s="41">
        <v>37</v>
      </c>
      <c r="B66" s="14" t="s">
        <v>38</v>
      </c>
      <c r="C66" s="142" t="s">
        <v>216</v>
      </c>
      <c r="D66" s="83">
        <v>10956</v>
      </c>
      <c r="E66" s="83">
        <v>10956</v>
      </c>
      <c r="F66" s="83"/>
      <c r="G66" s="83">
        <v>10956</v>
      </c>
      <c r="H66" s="57">
        <f t="shared" si="0"/>
        <v>32868</v>
      </c>
    </row>
    <row r="67" spans="1:8" x14ac:dyDescent="0.2">
      <c r="A67" s="41">
        <v>38</v>
      </c>
      <c r="B67" s="14" t="s">
        <v>39</v>
      </c>
      <c r="C67" s="142" t="s">
        <v>217</v>
      </c>
      <c r="D67" s="83">
        <v>10319</v>
      </c>
      <c r="E67" s="83">
        <v>10319</v>
      </c>
      <c r="F67" s="83"/>
      <c r="G67" s="83">
        <v>10319</v>
      </c>
      <c r="H67" s="57">
        <f t="shared" si="0"/>
        <v>30957</v>
      </c>
    </row>
    <row r="68" spans="1:8" x14ac:dyDescent="0.2">
      <c r="A68" s="41">
        <v>39</v>
      </c>
      <c r="B68" s="20" t="s">
        <v>40</v>
      </c>
      <c r="C68" s="42" t="s">
        <v>218</v>
      </c>
      <c r="D68" s="83">
        <v>51442</v>
      </c>
      <c r="E68" s="83">
        <v>51442</v>
      </c>
      <c r="F68" s="83"/>
      <c r="G68" s="83">
        <v>51442</v>
      </c>
      <c r="H68" s="57">
        <f t="shared" si="0"/>
        <v>154326</v>
      </c>
    </row>
    <row r="69" spans="1:8" x14ac:dyDescent="0.2">
      <c r="A69" s="41">
        <v>40</v>
      </c>
      <c r="B69" s="14" t="s">
        <v>41</v>
      </c>
      <c r="C69" s="142" t="s">
        <v>219</v>
      </c>
      <c r="D69" s="83">
        <v>17544</v>
      </c>
      <c r="E69" s="83">
        <v>17544</v>
      </c>
      <c r="F69" s="83"/>
      <c r="G69" s="83">
        <v>17544</v>
      </c>
      <c r="H69" s="57">
        <f t="shared" si="0"/>
        <v>52632</v>
      </c>
    </row>
    <row r="70" spans="1:8" x14ac:dyDescent="0.2">
      <c r="A70" s="41">
        <v>41</v>
      </c>
      <c r="B70" s="14" t="s">
        <v>42</v>
      </c>
      <c r="C70" s="142" t="s">
        <v>220</v>
      </c>
      <c r="D70" s="83">
        <v>436112</v>
      </c>
      <c r="E70" s="83">
        <v>436112</v>
      </c>
      <c r="F70" s="83"/>
      <c r="G70" s="83">
        <v>436112</v>
      </c>
      <c r="H70" s="57">
        <f t="shared" si="0"/>
        <v>1308336</v>
      </c>
    </row>
    <row r="71" spans="1:8" x14ac:dyDescent="0.2">
      <c r="A71" s="41">
        <v>42</v>
      </c>
      <c r="B71" s="14" t="s">
        <v>43</v>
      </c>
      <c r="C71" s="142" t="s">
        <v>221</v>
      </c>
      <c r="D71" s="83">
        <v>96362</v>
      </c>
      <c r="E71" s="83">
        <v>96362</v>
      </c>
      <c r="F71" s="83"/>
      <c r="G71" s="83">
        <v>96362</v>
      </c>
      <c r="H71" s="57">
        <f t="shared" si="0"/>
        <v>289086</v>
      </c>
    </row>
    <row r="72" spans="1:8" x14ac:dyDescent="0.2">
      <c r="A72" s="41">
        <v>43</v>
      </c>
      <c r="B72" s="14" t="s">
        <v>44</v>
      </c>
      <c r="C72" s="142" t="s">
        <v>222</v>
      </c>
      <c r="D72" s="83">
        <v>74504</v>
      </c>
      <c r="E72" s="83">
        <v>74504</v>
      </c>
      <c r="F72" s="83"/>
      <c r="G72" s="83">
        <v>74504</v>
      </c>
      <c r="H72" s="57">
        <f t="shared" si="0"/>
        <v>223512</v>
      </c>
    </row>
    <row r="73" spans="1:8" x14ac:dyDescent="0.2">
      <c r="A73" s="41">
        <v>44</v>
      </c>
      <c r="B73" s="14" t="s">
        <v>45</v>
      </c>
      <c r="C73" s="142" t="s">
        <v>223</v>
      </c>
      <c r="D73" s="83">
        <v>65016</v>
      </c>
      <c r="E73" s="83">
        <v>65016</v>
      </c>
      <c r="F73" s="83"/>
      <c r="G73" s="83">
        <v>65016</v>
      </c>
      <c r="H73" s="57">
        <f t="shared" si="0"/>
        <v>195048</v>
      </c>
    </row>
    <row r="74" spans="1:8" x14ac:dyDescent="0.2">
      <c r="A74" s="41">
        <v>45</v>
      </c>
      <c r="B74" s="14" t="s">
        <v>46</v>
      </c>
      <c r="C74" s="142" t="s">
        <v>224</v>
      </c>
      <c r="D74" s="83">
        <v>76383</v>
      </c>
      <c r="E74" s="83">
        <v>76383</v>
      </c>
      <c r="F74" s="83"/>
      <c r="G74" s="83">
        <v>76383</v>
      </c>
      <c r="H74" s="57">
        <f t="shared" si="0"/>
        <v>229149</v>
      </c>
    </row>
    <row r="75" spans="1:8" x14ac:dyDescent="0.2">
      <c r="A75" s="41">
        <v>46</v>
      </c>
      <c r="B75" s="14" t="s">
        <v>47</v>
      </c>
      <c r="C75" s="142" t="s">
        <v>225</v>
      </c>
      <c r="D75" s="83">
        <v>39209</v>
      </c>
      <c r="E75" s="83">
        <v>39209</v>
      </c>
      <c r="F75" s="83"/>
      <c r="G75" s="83">
        <v>39209</v>
      </c>
      <c r="H75" s="57">
        <f t="shared" si="0"/>
        <v>117627</v>
      </c>
    </row>
    <row r="76" spans="1:8" x14ac:dyDescent="0.2">
      <c r="A76" s="41">
        <v>47</v>
      </c>
      <c r="B76" s="14" t="s">
        <v>48</v>
      </c>
      <c r="C76" s="142" t="s">
        <v>226</v>
      </c>
      <c r="D76" s="83">
        <v>26302</v>
      </c>
      <c r="E76" s="83">
        <v>26302</v>
      </c>
      <c r="F76" s="83"/>
      <c r="G76" s="83">
        <v>26302</v>
      </c>
      <c r="H76" s="57">
        <f t="shared" si="0"/>
        <v>78906</v>
      </c>
    </row>
    <row r="77" spans="1:8" x14ac:dyDescent="0.2">
      <c r="A77" s="42">
        <v>48</v>
      </c>
      <c r="B77" s="20" t="s">
        <v>49</v>
      </c>
      <c r="C77" s="42" t="s">
        <v>227</v>
      </c>
      <c r="D77" s="83">
        <v>7997</v>
      </c>
      <c r="E77" s="83">
        <v>7997</v>
      </c>
      <c r="F77" s="83"/>
      <c r="G77" s="83">
        <v>7997</v>
      </c>
      <c r="H77" s="57">
        <f t="shared" si="0"/>
        <v>23991</v>
      </c>
    </row>
    <row r="78" spans="1:8" x14ac:dyDescent="0.2">
      <c r="A78" s="42">
        <v>49</v>
      </c>
      <c r="B78" s="20" t="s">
        <v>50</v>
      </c>
      <c r="C78" s="42" t="s">
        <v>228</v>
      </c>
      <c r="D78" s="83">
        <v>104734</v>
      </c>
      <c r="E78" s="83">
        <v>104734</v>
      </c>
      <c r="F78" s="83"/>
      <c r="G78" s="83">
        <v>104734</v>
      </c>
      <c r="H78" s="57">
        <f t="shared" si="0"/>
        <v>314202</v>
      </c>
    </row>
    <row r="79" spans="1:8" x14ac:dyDescent="0.2">
      <c r="A79" s="42">
        <v>50</v>
      </c>
      <c r="B79" s="20" t="s">
        <v>51</v>
      </c>
      <c r="C79" s="42" t="s">
        <v>229</v>
      </c>
      <c r="D79" s="83">
        <v>23594</v>
      </c>
      <c r="E79" s="83">
        <v>23594</v>
      </c>
      <c r="F79" s="83"/>
      <c r="G79" s="83">
        <v>23594</v>
      </c>
      <c r="H79" s="57">
        <f t="shared" si="0"/>
        <v>70782</v>
      </c>
    </row>
    <row r="80" spans="1:8" x14ac:dyDescent="0.2">
      <c r="A80" s="42">
        <v>51</v>
      </c>
      <c r="B80" s="20" t="s">
        <v>52</v>
      </c>
      <c r="C80" s="42" t="s">
        <v>230</v>
      </c>
      <c r="D80" s="83">
        <v>98394</v>
      </c>
      <c r="E80" s="83">
        <v>98394</v>
      </c>
      <c r="F80" s="83"/>
      <c r="G80" s="83">
        <v>98394</v>
      </c>
      <c r="H80" s="57">
        <f t="shared" si="0"/>
        <v>295182</v>
      </c>
    </row>
    <row r="81" spans="1:8" x14ac:dyDescent="0.2">
      <c r="A81" s="42">
        <v>52</v>
      </c>
      <c r="B81" s="20" t="s">
        <v>53</v>
      </c>
      <c r="C81" s="42" t="s">
        <v>231</v>
      </c>
      <c r="D81" s="83">
        <v>13032</v>
      </c>
      <c r="E81" s="83">
        <v>13032</v>
      </c>
      <c r="F81" s="83"/>
      <c r="G81" s="83">
        <v>13032</v>
      </c>
      <c r="H81" s="57">
        <f t="shared" si="0"/>
        <v>39096</v>
      </c>
    </row>
    <row r="82" spans="1:8" x14ac:dyDescent="0.2">
      <c r="A82" s="42">
        <v>53</v>
      </c>
      <c r="B82" s="20" t="s">
        <v>54</v>
      </c>
      <c r="C82" s="42" t="s">
        <v>232</v>
      </c>
      <c r="D82" s="83">
        <v>57885</v>
      </c>
      <c r="E82" s="83">
        <v>57885</v>
      </c>
      <c r="F82" s="83"/>
      <c r="G82" s="83">
        <v>57885</v>
      </c>
      <c r="H82" s="57">
        <f t="shared" si="0"/>
        <v>173655</v>
      </c>
    </row>
    <row r="83" spans="1:8" x14ac:dyDescent="0.2">
      <c r="A83" s="42">
        <v>54</v>
      </c>
      <c r="B83" s="20" t="s">
        <v>55</v>
      </c>
      <c r="C83" s="42" t="s">
        <v>233</v>
      </c>
      <c r="D83" s="83">
        <v>60879</v>
      </c>
      <c r="E83" s="83">
        <v>60879</v>
      </c>
      <c r="F83" s="83"/>
      <c r="G83" s="83">
        <v>60879</v>
      </c>
      <c r="H83" s="57">
        <f t="shared" si="0"/>
        <v>182637</v>
      </c>
    </row>
    <row r="84" spans="1:8" x14ac:dyDescent="0.2">
      <c r="A84" s="42">
        <v>55</v>
      </c>
      <c r="B84" s="20" t="s">
        <v>56</v>
      </c>
      <c r="C84" s="42" t="s">
        <v>234</v>
      </c>
      <c r="D84" s="83">
        <v>40561</v>
      </c>
      <c r="E84" s="83">
        <v>40561</v>
      </c>
      <c r="F84" s="83"/>
      <c r="G84" s="83">
        <v>40561</v>
      </c>
      <c r="H84" s="57">
        <f t="shared" si="0"/>
        <v>121683</v>
      </c>
    </row>
    <row r="85" spans="1:8" x14ac:dyDescent="0.2">
      <c r="A85" s="42">
        <v>56</v>
      </c>
      <c r="B85" s="20" t="s">
        <v>57</v>
      </c>
      <c r="C85" s="42" t="s">
        <v>235</v>
      </c>
      <c r="D85" s="83">
        <v>31929</v>
      </c>
      <c r="E85" s="83">
        <v>31929</v>
      </c>
      <c r="F85" s="83"/>
      <c r="G85" s="83">
        <v>31929</v>
      </c>
      <c r="H85" s="57">
        <f t="shared" si="0"/>
        <v>95787</v>
      </c>
    </row>
    <row r="86" spans="1:8" x14ac:dyDescent="0.2">
      <c r="A86" s="42">
        <v>57</v>
      </c>
      <c r="B86" s="20" t="s">
        <v>58</v>
      </c>
      <c r="C86" s="42" t="s">
        <v>236</v>
      </c>
      <c r="D86" s="83">
        <v>16707</v>
      </c>
      <c r="E86" s="83">
        <v>16707</v>
      </c>
      <c r="F86" s="83"/>
      <c r="G86" s="83">
        <v>16707</v>
      </c>
      <c r="H86" s="57">
        <f t="shared" si="0"/>
        <v>50121</v>
      </c>
    </row>
    <row r="87" spans="1:8" x14ac:dyDescent="0.2">
      <c r="A87" s="42">
        <v>58</v>
      </c>
      <c r="B87" s="20" t="s">
        <v>59</v>
      </c>
      <c r="C87" s="42" t="s">
        <v>237</v>
      </c>
      <c r="D87" s="83">
        <v>26911</v>
      </c>
      <c r="E87" s="83">
        <v>26911</v>
      </c>
      <c r="F87" s="83"/>
      <c r="G87" s="83">
        <v>26911</v>
      </c>
      <c r="H87" s="57">
        <f t="shared" si="0"/>
        <v>80733</v>
      </c>
    </row>
    <row r="88" spans="1:8" x14ac:dyDescent="0.2">
      <c r="A88" s="42">
        <v>59</v>
      </c>
      <c r="B88" s="20" t="s">
        <v>60</v>
      </c>
      <c r="C88" s="42" t="s">
        <v>238</v>
      </c>
      <c r="D88" s="83">
        <v>33798</v>
      </c>
      <c r="E88" s="83">
        <v>33798</v>
      </c>
      <c r="F88" s="83"/>
      <c r="G88" s="83">
        <v>33798</v>
      </c>
      <c r="H88" s="57">
        <f t="shared" si="0"/>
        <v>101394</v>
      </c>
    </row>
    <row r="89" spans="1:8" x14ac:dyDescent="0.2">
      <c r="A89" s="42">
        <v>60</v>
      </c>
      <c r="B89" s="20" t="s">
        <v>61</v>
      </c>
      <c r="C89" s="42" t="s">
        <v>239</v>
      </c>
      <c r="D89" s="83">
        <v>521159</v>
      </c>
      <c r="E89" s="83">
        <v>521159</v>
      </c>
      <c r="F89" s="83"/>
      <c r="G89" s="83">
        <v>521159</v>
      </c>
      <c r="H89" s="57">
        <f t="shared" si="0"/>
        <v>1563477</v>
      </c>
    </row>
    <row r="90" spans="1:8" x14ac:dyDescent="0.2">
      <c r="A90" s="42">
        <v>61</v>
      </c>
      <c r="B90" s="20" t="s">
        <v>62</v>
      </c>
      <c r="C90" s="42" t="s">
        <v>240</v>
      </c>
      <c r="D90" s="83">
        <v>14657</v>
      </c>
      <c r="E90" s="83">
        <v>14657</v>
      </c>
      <c r="F90" s="83"/>
      <c r="G90" s="83">
        <v>14657</v>
      </c>
      <c r="H90" s="57">
        <f t="shared" si="0"/>
        <v>43971</v>
      </c>
    </row>
    <row r="91" spans="1:8" x14ac:dyDescent="0.2">
      <c r="A91" s="42">
        <v>62</v>
      </c>
      <c r="B91" s="20" t="s">
        <v>63</v>
      </c>
      <c r="C91" s="42" t="s">
        <v>241</v>
      </c>
      <c r="D91" s="83">
        <v>19931</v>
      </c>
      <c r="E91" s="83">
        <v>19931</v>
      </c>
      <c r="F91" s="83"/>
      <c r="G91" s="83">
        <v>19931</v>
      </c>
      <c r="H91" s="57">
        <f t="shared" si="0"/>
        <v>59793</v>
      </c>
    </row>
    <row r="92" spans="1:8" x14ac:dyDescent="0.2">
      <c r="A92" s="42">
        <v>63</v>
      </c>
      <c r="B92" s="20" t="s">
        <v>64</v>
      </c>
      <c r="C92" s="42" t="s">
        <v>242</v>
      </c>
      <c r="D92" s="83">
        <v>40987</v>
      </c>
      <c r="E92" s="83">
        <v>40987</v>
      </c>
      <c r="F92" s="83"/>
      <c r="G92" s="83">
        <v>40987</v>
      </c>
      <c r="H92" s="57">
        <f t="shared" si="0"/>
        <v>122961</v>
      </c>
    </row>
    <row r="93" spans="1:8" x14ac:dyDescent="0.2">
      <c r="A93" s="42">
        <v>64</v>
      </c>
      <c r="B93" s="20" t="s">
        <v>65</v>
      </c>
      <c r="C93" s="42" t="s">
        <v>243</v>
      </c>
      <c r="D93" s="83">
        <v>73489</v>
      </c>
      <c r="E93" s="83">
        <v>73489</v>
      </c>
      <c r="F93" s="83"/>
      <c r="G93" s="83">
        <v>73489</v>
      </c>
      <c r="H93" s="57">
        <f t="shared" si="0"/>
        <v>220467</v>
      </c>
    </row>
    <row r="94" spans="1:8" x14ac:dyDescent="0.2">
      <c r="A94" s="42">
        <v>65</v>
      </c>
      <c r="B94" s="20" t="s">
        <v>66</v>
      </c>
      <c r="C94" s="42" t="s">
        <v>244</v>
      </c>
      <c r="D94" s="83">
        <v>145954</v>
      </c>
      <c r="E94" s="83">
        <v>145954</v>
      </c>
      <c r="F94" s="83"/>
      <c r="G94" s="83">
        <v>145954</v>
      </c>
      <c r="H94" s="57">
        <f t="shared" si="0"/>
        <v>437862</v>
      </c>
    </row>
    <row r="95" spans="1:8" x14ac:dyDescent="0.2">
      <c r="A95" s="42">
        <v>66</v>
      </c>
      <c r="B95" s="20" t="s">
        <v>67</v>
      </c>
      <c r="C95" s="42" t="s">
        <v>245</v>
      </c>
      <c r="D95" s="83">
        <v>63124</v>
      </c>
      <c r="E95" s="83">
        <v>63124</v>
      </c>
      <c r="F95" s="83"/>
      <c r="G95" s="83">
        <v>63124</v>
      </c>
      <c r="H95" s="57">
        <f t="shared" ref="H95:H129" si="1">SUM(D95:G95)</f>
        <v>189372</v>
      </c>
    </row>
    <row r="96" spans="1:8" x14ac:dyDescent="0.2">
      <c r="A96" s="42">
        <v>67</v>
      </c>
      <c r="B96" s="20" t="s">
        <v>68</v>
      </c>
      <c r="C96" s="42" t="s">
        <v>246</v>
      </c>
      <c r="D96" s="83">
        <v>95115</v>
      </c>
      <c r="E96" s="83">
        <v>95115</v>
      </c>
      <c r="F96" s="83"/>
      <c r="G96" s="83">
        <v>95115</v>
      </c>
      <c r="H96" s="57">
        <f t="shared" si="1"/>
        <v>285345</v>
      </c>
    </row>
    <row r="97" spans="1:8" x14ac:dyDescent="0.2">
      <c r="A97" s="42">
        <v>68</v>
      </c>
      <c r="B97" s="20" t="s">
        <v>69</v>
      </c>
      <c r="C97" s="42" t="s">
        <v>247</v>
      </c>
      <c r="D97" s="83">
        <v>69235</v>
      </c>
      <c r="E97" s="83">
        <v>69235</v>
      </c>
      <c r="F97" s="83"/>
      <c r="G97" s="83">
        <v>69235</v>
      </c>
      <c r="H97" s="57">
        <f t="shared" si="1"/>
        <v>207705</v>
      </c>
    </row>
    <row r="98" spans="1:8" x14ac:dyDescent="0.2">
      <c r="A98" s="42">
        <v>69</v>
      </c>
      <c r="B98" s="20" t="s">
        <v>70</v>
      </c>
      <c r="C98" s="42" t="s">
        <v>248</v>
      </c>
      <c r="D98" s="83">
        <v>9361</v>
      </c>
      <c r="E98" s="83">
        <v>9361</v>
      </c>
      <c r="F98" s="83"/>
      <c r="G98" s="83">
        <v>9361</v>
      </c>
      <c r="H98" s="57">
        <f t="shared" si="1"/>
        <v>28083</v>
      </c>
    </row>
    <row r="99" spans="1:8" x14ac:dyDescent="0.2">
      <c r="A99" s="42">
        <v>70</v>
      </c>
      <c r="B99" s="20" t="s">
        <v>71</v>
      </c>
      <c r="C99" s="42" t="s">
        <v>249</v>
      </c>
      <c r="D99" s="83">
        <v>40388</v>
      </c>
      <c r="E99" s="83">
        <v>40388</v>
      </c>
      <c r="F99" s="83"/>
      <c r="G99" s="83">
        <v>40388</v>
      </c>
      <c r="H99" s="57">
        <f t="shared" si="1"/>
        <v>121164</v>
      </c>
    </row>
    <row r="100" spans="1:8" x14ac:dyDescent="0.2">
      <c r="A100" s="42">
        <v>71</v>
      </c>
      <c r="B100" s="20" t="s">
        <v>72</v>
      </c>
      <c r="C100" s="42" t="s">
        <v>250</v>
      </c>
      <c r="D100" s="83">
        <v>27575</v>
      </c>
      <c r="E100" s="83">
        <v>27575</v>
      </c>
      <c r="F100" s="83"/>
      <c r="G100" s="83">
        <v>27575</v>
      </c>
      <c r="H100" s="57">
        <f t="shared" si="1"/>
        <v>82725</v>
      </c>
    </row>
    <row r="101" spans="1:8" x14ac:dyDescent="0.2">
      <c r="A101" s="42">
        <v>72</v>
      </c>
      <c r="B101" s="20" t="s">
        <v>73</v>
      </c>
      <c r="C101" s="42" t="s">
        <v>251</v>
      </c>
      <c r="D101" s="83">
        <v>10448</v>
      </c>
      <c r="E101" s="83">
        <v>10448</v>
      </c>
      <c r="F101" s="83"/>
      <c r="G101" s="83">
        <v>10448</v>
      </c>
      <c r="H101" s="57">
        <f t="shared" si="1"/>
        <v>31344</v>
      </c>
    </row>
    <row r="102" spans="1:8" x14ac:dyDescent="0.2">
      <c r="A102" s="42">
        <v>73</v>
      </c>
      <c r="B102" s="20" t="s">
        <v>74</v>
      </c>
      <c r="C102" s="42" t="s">
        <v>252</v>
      </c>
      <c r="D102" s="83">
        <v>57612</v>
      </c>
      <c r="E102" s="83">
        <v>57612</v>
      </c>
      <c r="F102" s="83"/>
      <c r="G102" s="83">
        <v>57612</v>
      </c>
      <c r="H102" s="57">
        <f t="shared" si="1"/>
        <v>172836</v>
      </c>
    </row>
    <row r="103" spans="1:8" x14ac:dyDescent="0.2">
      <c r="A103" s="42">
        <v>74</v>
      </c>
      <c r="B103" s="20" t="s">
        <v>75</v>
      </c>
      <c r="C103" s="42" t="s">
        <v>253</v>
      </c>
      <c r="D103" s="83">
        <v>109986</v>
      </c>
      <c r="E103" s="83">
        <v>109986</v>
      </c>
      <c r="F103" s="83"/>
      <c r="G103" s="83">
        <v>109986</v>
      </c>
      <c r="H103" s="57">
        <f t="shared" si="1"/>
        <v>329958</v>
      </c>
    </row>
    <row r="104" spans="1:8" x14ac:dyDescent="0.2">
      <c r="A104" s="42">
        <v>75</v>
      </c>
      <c r="B104" s="20" t="s">
        <v>76</v>
      </c>
      <c r="C104" s="42" t="s">
        <v>254</v>
      </c>
      <c r="D104" s="83">
        <v>16741</v>
      </c>
      <c r="E104" s="83">
        <v>16741</v>
      </c>
      <c r="F104" s="83"/>
      <c r="G104" s="83">
        <v>16741</v>
      </c>
      <c r="H104" s="57">
        <f t="shared" si="1"/>
        <v>50223</v>
      </c>
    </row>
    <row r="105" spans="1:8" x14ac:dyDescent="0.2">
      <c r="A105" s="42">
        <v>76</v>
      </c>
      <c r="B105" s="20" t="s">
        <v>77</v>
      </c>
      <c r="C105" s="42" t="s">
        <v>255</v>
      </c>
      <c r="D105" s="83">
        <v>65805</v>
      </c>
      <c r="E105" s="83">
        <v>65805</v>
      </c>
      <c r="F105" s="83"/>
      <c r="G105" s="83">
        <v>65805</v>
      </c>
      <c r="H105" s="57">
        <f t="shared" si="1"/>
        <v>197415</v>
      </c>
    </row>
    <row r="106" spans="1:8" x14ac:dyDescent="0.2">
      <c r="A106" s="42">
        <v>77</v>
      </c>
      <c r="B106" s="20" t="s">
        <v>78</v>
      </c>
      <c r="C106" s="42" t="s">
        <v>256</v>
      </c>
      <c r="D106" s="83">
        <v>46057</v>
      </c>
      <c r="E106" s="83">
        <v>46057</v>
      </c>
      <c r="F106" s="83"/>
      <c r="G106" s="83">
        <v>46057</v>
      </c>
      <c r="H106" s="57">
        <f t="shared" si="1"/>
        <v>138171</v>
      </c>
    </row>
    <row r="107" spans="1:8" x14ac:dyDescent="0.2">
      <c r="A107" s="42">
        <v>78</v>
      </c>
      <c r="B107" s="20" t="s">
        <v>79</v>
      </c>
      <c r="C107" s="42" t="s">
        <v>257</v>
      </c>
      <c r="D107" s="83">
        <v>141240</v>
      </c>
      <c r="E107" s="83">
        <v>141240</v>
      </c>
      <c r="F107" s="83"/>
      <c r="G107" s="83">
        <v>141240</v>
      </c>
      <c r="H107" s="57">
        <f t="shared" si="1"/>
        <v>423720</v>
      </c>
    </row>
    <row r="108" spans="1:8" x14ac:dyDescent="0.2">
      <c r="A108" s="42">
        <v>79</v>
      </c>
      <c r="B108" s="20" t="s">
        <v>80</v>
      </c>
      <c r="C108" s="42" t="s">
        <v>258</v>
      </c>
      <c r="D108" s="83">
        <v>80023</v>
      </c>
      <c r="E108" s="83">
        <v>80023</v>
      </c>
      <c r="F108" s="83"/>
      <c r="G108" s="83">
        <v>80023</v>
      </c>
      <c r="H108" s="57">
        <f t="shared" si="1"/>
        <v>240069</v>
      </c>
    </row>
    <row r="109" spans="1:8" x14ac:dyDescent="0.2">
      <c r="A109" s="42">
        <v>80</v>
      </c>
      <c r="B109" s="20" t="s">
        <v>81</v>
      </c>
      <c r="C109" s="42" t="s">
        <v>259</v>
      </c>
      <c r="D109" s="83">
        <v>92202</v>
      </c>
      <c r="E109" s="83">
        <v>92202</v>
      </c>
      <c r="F109" s="83"/>
      <c r="G109" s="83">
        <v>92202</v>
      </c>
      <c r="H109" s="57">
        <f t="shared" si="1"/>
        <v>276606</v>
      </c>
    </row>
    <row r="110" spans="1:8" x14ac:dyDescent="0.2">
      <c r="A110" s="42">
        <v>81</v>
      </c>
      <c r="B110" s="20" t="s">
        <v>82</v>
      </c>
      <c r="C110" s="42" t="s">
        <v>260</v>
      </c>
      <c r="D110" s="83">
        <v>66086</v>
      </c>
      <c r="E110" s="83">
        <v>66086</v>
      </c>
      <c r="F110" s="83"/>
      <c r="G110" s="83">
        <v>66086</v>
      </c>
      <c r="H110" s="57">
        <f t="shared" si="1"/>
        <v>198258</v>
      </c>
    </row>
    <row r="111" spans="1:8" x14ac:dyDescent="0.2">
      <c r="A111" s="42">
        <v>82</v>
      </c>
      <c r="B111" s="20" t="s">
        <v>83</v>
      </c>
      <c r="C111" s="42" t="s">
        <v>261</v>
      </c>
      <c r="D111" s="83">
        <v>47485</v>
      </c>
      <c r="E111" s="83">
        <v>47485</v>
      </c>
      <c r="F111" s="83"/>
      <c r="G111" s="83">
        <v>47485</v>
      </c>
      <c r="H111" s="57">
        <f t="shared" si="1"/>
        <v>142455</v>
      </c>
    </row>
    <row r="112" spans="1:8" x14ac:dyDescent="0.2">
      <c r="A112" s="42">
        <v>83</v>
      </c>
      <c r="B112" s="20" t="s">
        <v>84</v>
      </c>
      <c r="C112" s="42" t="s">
        <v>262</v>
      </c>
      <c r="D112" s="83">
        <v>46963</v>
      </c>
      <c r="E112" s="83">
        <v>46963</v>
      </c>
      <c r="F112" s="83"/>
      <c r="G112" s="83">
        <v>46963</v>
      </c>
      <c r="H112" s="57">
        <f t="shared" si="1"/>
        <v>140889</v>
      </c>
    </row>
    <row r="113" spans="1:8" x14ac:dyDescent="0.2">
      <c r="A113" s="42">
        <v>84</v>
      </c>
      <c r="B113" s="20" t="s">
        <v>85</v>
      </c>
      <c r="C113" s="42" t="s">
        <v>263</v>
      </c>
      <c r="D113" s="83">
        <v>36525</v>
      </c>
      <c r="E113" s="83">
        <v>36525</v>
      </c>
      <c r="F113" s="83"/>
      <c r="G113" s="83">
        <v>36525</v>
      </c>
      <c r="H113" s="57">
        <f t="shared" si="1"/>
        <v>109575</v>
      </c>
    </row>
    <row r="114" spans="1:8" x14ac:dyDescent="0.2">
      <c r="A114" s="42">
        <v>85</v>
      </c>
      <c r="B114" s="20" t="s">
        <v>86</v>
      </c>
      <c r="C114" s="42" t="s">
        <v>264</v>
      </c>
      <c r="D114" s="83">
        <v>28761</v>
      </c>
      <c r="E114" s="83">
        <v>28761</v>
      </c>
      <c r="F114" s="83"/>
      <c r="G114" s="83">
        <v>28761</v>
      </c>
      <c r="H114" s="57">
        <f t="shared" si="1"/>
        <v>86283</v>
      </c>
    </row>
    <row r="115" spans="1:8" x14ac:dyDescent="0.2">
      <c r="A115" s="42">
        <v>86</v>
      </c>
      <c r="B115" s="20" t="s">
        <v>87</v>
      </c>
      <c r="C115" s="42" t="s">
        <v>265</v>
      </c>
      <c r="D115" s="83">
        <v>48567</v>
      </c>
      <c r="E115" s="83">
        <v>48567</v>
      </c>
      <c r="F115" s="83"/>
      <c r="G115" s="83">
        <v>48567</v>
      </c>
      <c r="H115" s="57">
        <f t="shared" si="1"/>
        <v>145701</v>
      </c>
    </row>
    <row r="116" spans="1:8" x14ac:dyDescent="0.2">
      <c r="A116" s="42">
        <v>87</v>
      </c>
      <c r="B116" s="20" t="s">
        <v>88</v>
      </c>
      <c r="C116" s="42" t="s">
        <v>266</v>
      </c>
      <c r="D116" s="83">
        <v>11189</v>
      </c>
      <c r="E116" s="83">
        <v>11189</v>
      </c>
      <c r="F116" s="83"/>
      <c r="G116" s="83">
        <v>11189</v>
      </c>
      <c r="H116" s="57">
        <f t="shared" si="1"/>
        <v>33567</v>
      </c>
    </row>
    <row r="117" spans="1:8" x14ac:dyDescent="0.2">
      <c r="A117" s="42">
        <v>88</v>
      </c>
      <c r="B117" s="20" t="s">
        <v>89</v>
      </c>
      <c r="C117" s="42" t="s">
        <v>267</v>
      </c>
      <c r="D117" s="83">
        <v>41525</v>
      </c>
      <c r="E117" s="83">
        <v>41525</v>
      </c>
      <c r="F117" s="83"/>
      <c r="G117" s="83">
        <v>41525</v>
      </c>
      <c r="H117" s="57">
        <f t="shared" si="1"/>
        <v>124575</v>
      </c>
    </row>
    <row r="118" spans="1:8" x14ac:dyDescent="0.2">
      <c r="A118" s="42">
        <v>89</v>
      </c>
      <c r="B118" s="20" t="s">
        <v>90</v>
      </c>
      <c r="C118" s="42" t="s">
        <v>268</v>
      </c>
      <c r="D118" s="83">
        <v>6504</v>
      </c>
      <c r="E118" s="83">
        <v>6504</v>
      </c>
      <c r="F118" s="83"/>
      <c r="G118" s="83">
        <v>6504</v>
      </c>
      <c r="H118" s="57">
        <f t="shared" si="1"/>
        <v>19512</v>
      </c>
    </row>
    <row r="119" spans="1:8" x14ac:dyDescent="0.2">
      <c r="A119" s="42">
        <v>90</v>
      </c>
      <c r="B119" s="20" t="s">
        <v>91</v>
      </c>
      <c r="C119" s="42" t="s">
        <v>269</v>
      </c>
      <c r="D119" s="83">
        <v>99371</v>
      </c>
      <c r="E119" s="83">
        <v>99371</v>
      </c>
      <c r="F119" s="83"/>
      <c r="G119" s="83">
        <v>99371</v>
      </c>
      <c r="H119" s="57">
        <f t="shared" si="1"/>
        <v>298113</v>
      </c>
    </row>
    <row r="120" spans="1:8" x14ac:dyDescent="0.2">
      <c r="A120" s="42">
        <v>91</v>
      </c>
      <c r="B120" s="20" t="s">
        <v>92</v>
      </c>
      <c r="C120" s="42" t="s">
        <v>270</v>
      </c>
      <c r="D120" s="83">
        <v>56568</v>
      </c>
      <c r="E120" s="83">
        <v>56568</v>
      </c>
      <c r="F120" s="83"/>
      <c r="G120" s="83">
        <v>56568</v>
      </c>
      <c r="H120" s="57">
        <f t="shared" si="1"/>
        <v>169704</v>
      </c>
    </row>
    <row r="121" spans="1:8" x14ac:dyDescent="0.2">
      <c r="A121" s="42">
        <v>92</v>
      </c>
      <c r="B121" s="20" t="s">
        <v>93</v>
      </c>
      <c r="C121" s="42" t="s">
        <v>271</v>
      </c>
      <c r="D121" s="83">
        <v>316023</v>
      </c>
      <c r="E121" s="83">
        <v>316023</v>
      </c>
      <c r="F121" s="83"/>
      <c r="G121" s="83">
        <v>316023</v>
      </c>
      <c r="H121" s="57">
        <f t="shared" si="1"/>
        <v>948069</v>
      </c>
    </row>
    <row r="122" spans="1:8" x14ac:dyDescent="0.2">
      <c r="A122" s="42">
        <v>93</v>
      </c>
      <c r="B122" s="20" t="s">
        <v>94</v>
      </c>
      <c r="C122" s="42" t="s">
        <v>272</v>
      </c>
      <c r="D122" s="83">
        <v>36504</v>
      </c>
      <c r="E122" s="83">
        <v>36504</v>
      </c>
      <c r="F122" s="83"/>
      <c r="G122" s="83">
        <v>36504</v>
      </c>
      <c r="H122" s="57">
        <f t="shared" si="1"/>
        <v>109512</v>
      </c>
    </row>
    <row r="123" spans="1:8" x14ac:dyDescent="0.2">
      <c r="A123" s="42">
        <v>94</v>
      </c>
      <c r="B123" s="20" t="s">
        <v>95</v>
      </c>
      <c r="C123" s="42" t="s">
        <v>273</v>
      </c>
      <c r="D123" s="83">
        <v>17361</v>
      </c>
      <c r="E123" s="83">
        <v>17361</v>
      </c>
      <c r="F123" s="83"/>
      <c r="G123" s="83">
        <v>17361</v>
      </c>
      <c r="H123" s="57">
        <f t="shared" si="1"/>
        <v>52083</v>
      </c>
    </row>
    <row r="124" spans="1:8" x14ac:dyDescent="0.2">
      <c r="A124" s="42">
        <v>95</v>
      </c>
      <c r="B124" s="20" t="s">
        <v>96</v>
      </c>
      <c r="C124" s="42" t="s">
        <v>274</v>
      </c>
      <c r="D124" s="83">
        <v>29850</v>
      </c>
      <c r="E124" s="83">
        <v>29850</v>
      </c>
      <c r="F124" s="83"/>
      <c r="G124" s="83">
        <v>29850</v>
      </c>
      <c r="H124" s="57">
        <f t="shared" si="1"/>
        <v>89550</v>
      </c>
    </row>
    <row r="125" spans="1:8" x14ac:dyDescent="0.2">
      <c r="A125" s="42">
        <v>96</v>
      </c>
      <c r="B125" s="20" t="s">
        <v>97</v>
      </c>
      <c r="C125" s="42" t="s">
        <v>275</v>
      </c>
      <c r="D125" s="83">
        <v>83521</v>
      </c>
      <c r="E125" s="83">
        <v>83521</v>
      </c>
      <c r="F125" s="83"/>
      <c r="G125" s="83">
        <v>83521</v>
      </c>
      <c r="H125" s="57">
        <f t="shared" si="1"/>
        <v>250563</v>
      </c>
    </row>
    <row r="126" spans="1:8" x14ac:dyDescent="0.2">
      <c r="A126" s="42">
        <v>97</v>
      </c>
      <c r="B126" s="20" t="s">
        <v>98</v>
      </c>
      <c r="C126" s="42" t="s">
        <v>276</v>
      </c>
      <c r="D126" s="83">
        <v>57350</v>
      </c>
      <c r="E126" s="83">
        <v>57350</v>
      </c>
      <c r="F126" s="83"/>
      <c r="G126" s="83">
        <v>57350</v>
      </c>
      <c r="H126" s="57">
        <f t="shared" si="1"/>
        <v>172050</v>
      </c>
    </row>
    <row r="127" spans="1:8" x14ac:dyDescent="0.2">
      <c r="A127" s="42">
        <v>98</v>
      </c>
      <c r="B127" s="20" t="s">
        <v>99</v>
      </c>
      <c r="C127" s="42" t="s">
        <v>277</v>
      </c>
      <c r="D127" s="83">
        <v>79240</v>
      </c>
      <c r="E127" s="83">
        <v>79240</v>
      </c>
      <c r="F127" s="83"/>
      <c r="G127" s="83">
        <v>79240</v>
      </c>
      <c r="H127" s="57">
        <f t="shared" si="1"/>
        <v>237720</v>
      </c>
    </row>
    <row r="128" spans="1:8" x14ac:dyDescent="0.2">
      <c r="A128" s="42">
        <v>99</v>
      </c>
      <c r="B128" s="20" t="s">
        <v>100</v>
      </c>
      <c r="C128" s="42" t="s">
        <v>278</v>
      </c>
      <c r="D128" s="83">
        <v>28945</v>
      </c>
      <c r="E128" s="83">
        <v>28945</v>
      </c>
      <c r="F128" s="83"/>
      <c r="G128" s="83">
        <v>28945</v>
      </c>
      <c r="H128" s="57">
        <f t="shared" si="1"/>
        <v>86835</v>
      </c>
    </row>
    <row r="129" spans="1:8" x14ac:dyDescent="0.2">
      <c r="A129" s="42">
        <v>100</v>
      </c>
      <c r="B129" s="20" t="s">
        <v>101</v>
      </c>
      <c r="C129" s="42" t="s">
        <v>279</v>
      </c>
      <c r="D129" s="83">
        <v>31587</v>
      </c>
      <c r="E129" s="83">
        <v>31587</v>
      </c>
      <c r="F129" s="83"/>
      <c r="G129" s="83">
        <v>31587</v>
      </c>
      <c r="H129" s="57">
        <f t="shared" si="1"/>
        <v>94761</v>
      </c>
    </row>
    <row r="130" spans="1:8" ht="12" thickBot="1" x14ac:dyDescent="0.25">
      <c r="A130" s="43"/>
      <c r="B130" s="21" t="s">
        <v>0</v>
      </c>
      <c r="C130" s="21"/>
      <c r="D130" s="63">
        <f>SUM(D30:D129)</f>
        <v>7036011</v>
      </c>
      <c r="E130" s="65">
        <f>SUM(E30:E129)</f>
        <v>7036011</v>
      </c>
      <c r="F130" s="65">
        <f>SUM(F30:F129)</f>
        <v>0</v>
      </c>
      <c r="G130" s="66">
        <f>SUM(G30:G129)</f>
        <v>7036011</v>
      </c>
      <c r="H130" s="66">
        <f>SUM(H30:H129)</f>
        <v>21108033</v>
      </c>
    </row>
    <row r="131" spans="1:8" ht="12" thickTop="1" x14ac:dyDescent="0.2">
      <c r="C131" s="87"/>
      <c r="D131" s="22"/>
      <c r="E131" s="53"/>
      <c r="F131" s="22"/>
      <c r="G131" s="23"/>
    </row>
    <row r="132" spans="1:8" x14ac:dyDescent="0.2">
      <c r="C132" s="87"/>
      <c r="D132" s="22"/>
      <c r="E132" s="53"/>
      <c r="F132" s="22"/>
      <c r="G132" s="23"/>
    </row>
    <row r="133" spans="1:8" x14ac:dyDescent="0.2">
      <c r="C133" s="87"/>
      <c r="D133" s="22"/>
      <c r="E133" s="53"/>
      <c r="F133" s="22"/>
      <c r="G133" s="23"/>
    </row>
    <row r="134" spans="1:8" s="113" customFormat="1" ht="15" x14ac:dyDescent="0.25">
      <c r="A134" s="155"/>
      <c r="B134" s="158" t="s">
        <v>328</v>
      </c>
      <c r="C134" s="156"/>
      <c r="D134" s="157"/>
      <c r="E134" s="138"/>
      <c r="F134" s="158" t="s">
        <v>329</v>
      </c>
      <c r="G134" s="160">
        <v>44439</v>
      </c>
      <c r="H134" s="116"/>
    </row>
    <row r="135" spans="1:8" x14ac:dyDescent="0.2">
      <c r="C135" s="87"/>
      <c r="D135" s="22"/>
      <c r="E135" s="22"/>
      <c r="F135" s="22"/>
      <c r="G135" s="23"/>
    </row>
    <row r="136" spans="1:8" x14ac:dyDescent="0.2">
      <c r="C136" s="87"/>
      <c r="D136" s="22"/>
      <c r="E136" s="22"/>
      <c r="F136" s="22"/>
      <c r="G136" s="23"/>
    </row>
    <row r="137" spans="1:8" x14ac:dyDescent="0.2">
      <c r="C137" s="87"/>
      <c r="D137" s="22"/>
      <c r="E137" s="22"/>
      <c r="F137" s="22"/>
      <c r="G137" s="23"/>
    </row>
    <row r="138" spans="1:8" x14ac:dyDescent="0.2">
      <c r="C138" s="87"/>
      <c r="D138" s="22"/>
      <c r="E138" s="22"/>
      <c r="F138" s="22"/>
      <c r="G138" s="23"/>
    </row>
    <row r="139" spans="1:8" x14ac:dyDescent="0.2">
      <c r="C139" s="87"/>
      <c r="D139" s="22"/>
      <c r="E139" s="22"/>
      <c r="F139" s="22"/>
      <c r="G139" s="23"/>
    </row>
  </sheetData>
  <sheetProtection algorithmName="SHA-512" hashValue="4COZvMhbo+8iib3Wxaz+9LxPjSt8WMY+TDzcx/g0pL2cdoKbOCS1tafqwfRkfVl01Er01Tezl7DYZz5QjQAsNQ==" saltValue="PcBPZ0k2eYjnJXBBulhVlg==" spinCount="100000" sheet="1" selectLockedCells="1" selectUnlockedCells="1"/>
  <mergeCells count="1">
    <mergeCell ref="A17:H26"/>
  </mergeCells>
  <phoneticPr fontId="0" type="noConversion"/>
  <hyperlinks>
    <hyperlink ref="E15" r:id="rId1" display="https://www.nctreasurer.com/" xr:uid="{00000000-0004-0000-0700-000000000000}"/>
    <hyperlink ref="E16" r:id="rId2" xr:uid="{00000000-0004-0000-0700-000001000000}"/>
  </hyperlinks>
  <printOptions horizontalCentered="1"/>
  <pageMargins left="0.21" right="0.2" top="0.31" bottom="0.27" header="0.3" footer="0.21"/>
  <pageSetup scale="9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E9B1A-1A37-4B25-A645-E65C140837EA}">
  <dimension ref="A1:M139"/>
  <sheetViews>
    <sheetView showGridLines="0" zoomScaleNormal="100" workbookViewId="0"/>
  </sheetViews>
  <sheetFormatPr defaultColWidth="9.140625" defaultRowHeight="11.25" x14ac:dyDescent="0.2"/>
  <cols>
    <col min="1" max="1" width="6.140625" style="1" customWidth="1"/>
    <col min="2" max="2" width="14.5703125" style="1" customWidth="1"/>
    <col min="3" max="3" width="10.7109375" style="1" bestFit="1" customWidth="1"/>
    <col min="4" max="4" width="17.85546875" style="1" customWidth="1"/>
    <col min="5" max="5" width="16.140625" style="1" customWidth="1"/>
    <col min="6" max="6" width="12.7109375" style="1" customWidth="1"/>
    <col min="7" max="7" width="16.28515625" style="1" customWidth="1"/>
    <col min="8" max="8" width="11.85546875" style="79" customWidth="1"/>
    <col min="9" max="12" width="9.140625" style="1"/>
    <col min="13" max="13" width="12" style="1" bestFit="1" customWidth="1"/>
    <col min="14" max="16384" width="9.140625" style="1"/>
  </cols>
  <sheetData>
    <row r="1" spans="2:8" ht="18.75" customHeight="1" x14ac:dyDescent="0.25">
      <c r="C1" s="2"/>
      <c r="D1" s="2"/>
      <c r="E1" s="3" t="s">
        <v>113</v>
      </c>
    </row>
    <row r="2" spans="2:8" ht="18" customHeight="1" x14ac:dyDescent="0.3">
      <c r="C2" s="2"/>
      <c r="D2" s="2"/>
      <c r="E2" s="76" t="s">
        <v>147</v>
      </c>
    </row>
    <row r="3" spans="2:8" ht="12.75" x14ac:dyDescent="0.2">
      <c r="B3" s="5"/>
      <c r="E3" s="73" t="s">
        <v>353</v>
      </c>
      <c r="F3" s="69"/>
      <c r="G3" s="4"/>
      <c r="H3" s="4"/>
    </row>
    <row r="4" spans="2:8" ht="12.75" x14ac:dyDescent="0.2">
      <c r="E4" s="69" t="s">
        <v>352</v>
      </c>
      <c r="G4" s="4"/>
      <c r="H4" s="4"/>
    </row>
    <row r="5" spans="2:8" ht="12.75" customHeight="1" x14ac:dyDescent="0.2">
      <c r="E5" s="69" t="s">
        <v>354</v>
      </c>
      <c r="F5" s="69"/>
      <c r="G5" s="182"/>
      <c r="H5" s="182"/>
    </row>
    <row r="6" spans="2:8" ht="12.75" x14ac:dyDescent="0.2">
      <c r="E6" s="4" t="s">
        <v>355</v>
      </c>
      <c r="F6" s="69"/>
      <c r="G6" s="4"/>
      <c r="H6" s="4"/>
    </row>
    <row r="7" spans="2:8" ht="12.75" x14ac:dyDescent="0.2">
      <c r="E7" s="69" t="s">
        <v>356</v>
      </c>
      <c r="G7" s="69"/>
      <c r="H7" s="4"/>
    </row>
    <row r="8" spans="2:8" ht="12.75" x14ac:dyDescent="0.2">
      <c r="E8" s="69" t="s">
        <v>319</v>
      </c>
      <c r="G8" s="69"/>
      <c r="H8" s="4"/>
    </row>
    <row r="9" spans="2:8" ht="12.75" x14ac:dyDescent="0.2">
      <c r="E9" s="4" t="s">
        <v>282</v>
      </c>
      <c r="F9" s="69"/>
      <c r="G9" s="4"/>
      <c r="H9" s="4"/>
    </row>
    <row r="10" spans="2:8" ht="12.75" x14ac:dyDescent="0.2">
      <c r="E10" s="4" t="s">
        <v>283</v>
      </c>
      <c r="F10" s="69"/>
      <c r="G10" s="4"/>
      <c r="H10" s="4"/>
    </row>
    <row r="11" spans="2:8" s="113" customFormat="1" ht="12.75" x14ac:dyDescent="0.2">
      <c r="C11" s="1"/>
      <c r="E11" s="4" t="s">
        <v>285</v>
      </c>
      <c r="G11" s="121"/>
      <c r="H11" s="121"/>
    </row>
    <row r="12" spans="2:8" ht="12.75" x14ac:dyDescent="0.2">
      <c r="E12" s="4" t="s">
        <v>350</v>
      </c>
      <c r="F12" s="69"/>
      <c r="G12" s="4"/>
      <c r="H12" s="4"/>
    </row>
    <row r="13" spans="2:8" ht="12.75" x14ac:dyDescent="0.2">
      <c r="E13" s="69" t="s">
        <v>344</v>
      </c>
      <c r="F13" s="69"/>
      <c r="G13" s="4"/>
      <c r="H13" s="4"/>
    </row>
    <row r="14" spans="2:8" ht="12.75" x14ac:dyDescent="0.2">
      <c r="E14" s="69" t="s">
        <v>348</v>
      </c>
      <c r="F14" s="69"/>
      <c r="G14" s="4"/>
      <c r="H14" s="4"/>
    </row>
    <row r="15" spans="2:8" ht="12.75" x14ac:dyDescent="0.2">
      <c r="E15" s="145" t="s">
        <v>287</v>
      </c>
      <c r="F15" s="69"/>
      <c r="G15" s="4"/>
      <c r="H15" s="4"/>
    </row>
    <row r="16" spans="2:8" ht="12.75" x14ac:dyDescent="0.2">
      <c r="E16" s="145" t="s">
        <v>288</v>
      </c>
      <c r="F16" s="69"/>
      <c r="G16" s="4"/>
      <c r="H16" s="4"/>
    </row>
    <row r="17" spans="1:13" ht="11.25" customHeight="1" x14ac:dyDescent="0.2">
      <c r="A17" s="203" t="s">
        <v>314</v>
      </c>
      <c r="B17" s="203"/>
      <c r="C17" s="203"/>
      <c r="D17" s="203"/>
      <c r="E17" s="203"/>
      <c r="F17" s="203"/>
      <c r="G17" s="203"/>
      <c r="H17" s="203"/>
    </row>
    <row r="18" spans="1:13" ht="11.25" customHeight="1" x14ac:dyDescent="0.2">
      <c r="A18" s="203"/>
      <c r="B18" s="203"/>
      <c r="C18" s="203"/>
      <c r="D18" s="203"/>
      <c r="E18" s="203"/>
      <c r="F18" s="203"/>
      <c r="G18" s="203"/>
      <c r="H18" s="203"/>
    </row>
    <row r="19" spans="1:13" ht="11.25" customHeight="1" x14ac:dyDescent="0.2">
      <c r="A19" s="203"/>
      <c r="B19" s="203"/>
      <c r="C19" s="203"/>
      <c r="D19" s="203"/>
      <c r="E19" s="203"/>
      <c r="F19" s="203"/>
      <c r="G19" s="203"/>
      <c r="H19" s="203"/>
    </row>
    <row r="20" spans="1:13" ht="11.25" customHeight="1" x14ac:dyDescent="0.2">
      <c r="A20" s="203"/>
      <c r="B20" s="203"/>
      <c r="C20" s="203"/>
      <c r="D20" s="203"/>
      <c r="E20" s="203"/>
      <c r="F20" s="203"/>
      <c r="G20" s="203"/>
      <c r="H20" s="203"/>
    </row>
    <row r="21" spans="1:13" ht="11.25" customHeight="1" x14ac:dyDescent="0.2">
      <c r="A21" s="203"/>
      <c r="B21" s="203"/>
      <c r="C21" s="203"/>
      <c r="D21" s="203"/>
      <c r="E21" s="203"/>
      <c r="F21" s="203"/>
      <c r="G21" s="203"/>
      <c r="H21" s="203"/>
    </row>
    <row r="22" spans="1:13" ht="11.25" customHeight="1" x14ac:dyDescent="0.2">
      <c r="A22" s="203"/>
      <c r="B22" s="203"/>
      <c r="C22" s="203"/>
      <c r="D22" s="203"/>
      <c r="E22" s="203"/>
      <c r="F22" s="203"/>
      <c r="G22" s="203"/>
      <c r="H22" s="203"/>
    </row>
    <row r="23" spans="1:13" ht="11.25" customHeight="1" x14ac:dyDescent="0.2">
      <c r="A23" s="203"/>
      <c r="B23" s="203"/>
      <c r="C23" s="203"/>
      <c r="D23" s="203"/>
      <c r="E23" s="203"/>
      <c r="F23" s="203"/>
      <c r="G23" s="203"/>
      <c r="H23" s="203"/>
    </row>
    <row r="24" spans="1:13" ht="11.25" customHeight="1" x14ac:dyDescent="0.2">
      <c r="A24" s="203"/>
      <c r="B24" s="203"/>
      <c r="C24" s="203"/>
      <c r="D24" s="203"/>
      <c r="E24" s="203"/>
      <c r="F24" s="203"/>
      <c r="G24" s="203"/>
      <c r="H24" s="203"/>
    </row>
    <row r="25" spans="1:13" ht="11.25" customHeight="1" x14ac:dyDescent="0.2">
      <c r="A25" s="203"/>
      <c r="B25" s="203"/>
      <c r="C25" s="203"/>
      <c r="D25" s="203"/>
      <c r="E25" s="203"/>
      <c r="F25" s="203"/>
      <c r="G25" s="203"/>
      <c r="H25" s="203"/>
    </row>
    <row r="26" spans="1:13" ht="11.25" customHeight="1" x14ac:dyDescent="0.2">
      <c r="A26" s="203"/>
      <c r="B26" s="203"/>
      <c r="C26" s="203"/>
      <c r="D26" s="203"/>
      <c r="E26" s="203"/>
      <c r="F26" s="203"/>
      <c r="G26" s="203"/>
      <c r="H26" s="203"/>
    </row>
    <row r="27" spans="1:13" x14ac:dyDescent="0.2">
      <c r="A27" s="183"/>
      <c r="B27" s="183"/>
      <c r="D27" s="146"/>
      <c r="E27" s="183"/>
      <c r="F27" s="183"/>
      <c r="G27" s="183"/>
      <c r="H27" s="183"/>
    </row>
    <row r="28" spans="1:13" x14ac:dyDescent="0.2">
      <c r="C28" s="77" t="s">
        <v>284</v>
      </c>
      <c r="D28" s="143">
        <v>44105</v>
      </c>
      <c r="E28" s="143">
        <v>44197</v>
      </c>
      <c r="F28" s="143">
        <v>44287</v>
      </c>
      <c r="G28" s="143">
        <v>44378</v>
      </c>
      <c r="H28" s="78"/>
      <c r="M28" s="26"/>
    </row>
    <row r="29" spans="1:13" s="13" customFormat="1" ht="33.75" customHeight="1" x14ac:dyDescent="0.2">
      <c r="A29" s="40" t="s">
        <v>115</v>
      </c>
      <c r="B29" s="144" t="s">
        <v>281</v>
      </c>
      <c r="C29" s="77" t="s">
        <v>280</v>
      </c>
      <c r="D29" s="77" t="s">
        <v>143</v>
      </c>
      <c r="E29" s="77" t="s">
        <v>144</v>
      </c>
      <c r="F29" s="77" t="s">
        <v>145</v>
      </c>
      <c r="G29" s="77" t="s">
        <v>146</v>
      </c>
      <c r="H29" s="78" t="s">
        <v>0</v>
      </c>
    </row>
    <row r="30" spans="1:13" x14ac:dyDescent="0.2">
      <c r="A30" s="41" t="s">
        <v>116</v>
      </c>
      <c r="B30" s="14" t="s">
        <v>2</v>
      </c>
      <c r="C30" s="142" t="s">
        <v>180</v>
      </c>
      <c r="D30" s="81">
        <v>0</v>
      </c>
      <c r="E30" s="81">
        <v>0</v>
      </c>
      <c r="F30" s="81">
        <v>0</v>
      </c>
      <c r="G30" s="81">
        <v>0</v>
      </c>
      <c r="H30" s="80">
        <f>SUM(D30:G30)</f>
        <v>0</v>
      </c>
      <c r="I30" s="95"/>
      <c r="J30" s="95"/>
    </row>
    <row r="31" spans="1:13" x14ac:dyDescent="0.2">
      <c r="A31" s="41" t="s">
        <v>117</v>
      </c>
      <c r="B31" s="14" t="s">
        <v>3</v>
      </c>
      <c r="C31" s="142" t="s">
        <v>181</v>
      </c>
      <c r="D31" s="83">
        <v>0</v>
      </c>
      <c r="E31" s="83">
        <v>4200</v>
      </c>
      <c r="F31" s="83">
        <v>4200</v>
      </c>
      <c r="G31" s="83">
        <v>5599</v>
      </c>
      <c r="H31" s="82">
        <f t="shared" ref="H31:H94" si="0">SUM(D31:G31)</f>
        <v>13999</v>
      </c>
      <c r="I31" s="95"/>
      <c r="J31" s="95"/>
    </row>
    <row r="32" spans="1:13" x14ac:dyDescent="0.2">
      <c r="A32" s="41" t="s">
        <v>118</v>
      </c>
      <c r="B32" s="14" t="s">
        <v>4</v>
      </c>
      <c r="C32" s="142" t="s">
        <v>182</v>
      </c>
      <c r="D32" s="83">
        <v>0</v>
      </c>
      <c r="E32" s="83">
        <v>0</v>
      </c>
      <c r="F32" s="83">
        <v>0</v>
      </c>
      <c r="G32" s="83">
        <v>9</v>
      </c>
      <c r="H32" s="82">
        <f t="shared" si="0"/>
        <v>9</v>
      </c>
      <c r="I32" s="95"/>
      <c r="J32" s="95"/>
    </row>
    <row r="33" spans="1:10" x14ac:dyDescent="0.2">
      <c r="A33" s="41" t="s">
        <v>119</v>
      </c>
      <c r="B33" s="14" t="s">
        <v>5</v>
      </c>
      <c r="C33" s="142" t="s">
        <v>183</v>
      </c>
      <c r="D33" s="83">
        <v>0</v>
      </c>
      <c r="E33" s="83">
        <v>0</v>
      </c>
      <c r="F33" s="83">
        <v>0</v>
      </c>
      <c r="G33" s="83">
        <v>0</v>
      </c>
      <c r="H33" s="82">
        <f t="shared" si="0"/>
        <v>0</v>
      </c>
      <c r="I33" s="95"/>
      <c r="J33" s="95"/>
    </row>
    <row r="34" spans="1:10" x14ac:dyDescent="0.2">
      <c r="A34" s="41" t="s">
        <v>120</v>
      </c>
      <c r="B34" s="14" t="s">
        <v>6</v>
      </c>
      <c r="C34" s="142" t="s">
        <v>184</v>
      </c>
      <c r="D34" s="83">
        <v>0</v>
      </c>
      <c r="E34" s="83">
        <v>0</v>
      </c>
      <c r="F34" s="83">
        <v>0</v>
      </c>
      <c r="G34" s="83">
        <v>0</v>
      </c>
      <c r="H34" s="82">
        <f t="shared" si="0"/>
        <v>0</v>
      </c>
      <c r="I34" s="95"/>
      <c r="J34" s="95"/>
    </row>
    <row r="35" spans="1:10" x14ac:dyDescent="0.2">
      <c r="A35" s="41" t="s">
        <v>121</v>
      </c>
      <c r="B35" s="14" t="s">
        <v>7</v>
      </c>
      <c r="C35" s="142" t="s">
        <v>185</v>
      </c>
      <c r="D35" s="83">
        <v>0</v>
      </c>
      <c r="E35" s="83">
        <v>0</v>
      </c>
      <c r="F35" s="83">
        <v>0</v>
      </c>
      <c r="G35" s="83">
        <v>428</v>
      </c>
      <c r="H35" s="82">
        <f t="shared" si="0"/>
        <v>428</v>
      </c>
      <c r="I35" s="95"/>
      <c r="J35" s="95"/>
    </row>
    <row r="36" spans="1:10" x14ac:dyDescent="0.2">
      <c r="A36" s="41" t="s">
        <v>122</v>
      </c>
      <c r="B36" s="14" t="s">
        <v>8</v>
      </c>
      <c r="C36" s="142" t="s">
        <v>186</v>
      </c>
      <c r="D36" s="83">
        <v>0</v>
      </c>
      <c r="E36" s="83">
        <v>0</v>
      </c>
      <c r="F36" s="83">
        <v>0</v>
      </c>
      <c r="G36" s="83">
        <v>0</v>
      </c>
      <c r="H36" s="82">
        <f t="shared" si="0"/>
        <v>0</v>
      </c>
      <c r="I36" s="95"/>
      <c r="J36" s="95"/>
    </row>
    <row r="37" spans="1:10" x14ac:dyDescent="0.2">
      <c r="A37" s="41" t="s">
        <v>123</v>
      </c>
      <c r="B37" s="14" t="s">
        <v>9</v>
      </c>
      <c r="C37" s="142" t="s">
        <v>187</v>
      </c>
      <c r="D37" s="83">
        <v>0</v>
      </c>
      <c r="E37" s="83">
        <v>0</v>
      </c>
      <c r="F37" s="83">
        <v>0</v>
      </c>
      <c r="G37" s="83">
        <v>0</v>
      </c>
      <c r="H37" s="82">
        <f t="shared" si="0"/>
        <v>0</v>
      </c>
      <c r="I37" s="95"/>
      <c r="J37" s="95"/>
    </row>
    <row r="38" spans="1:10" x14ac:dyDescent="0.2">
      <c r="A38" s="41" t="s">
        <v>124</v>
      </c>
      <c r="B38" s="20" t="s">
        <v>10</v>
      </c>
      <c r="C38" s="42" t="s">
        <v>188</v>
      </c>
      <c r="D38" s="83">
        <v>73</v>
      </c>
      <c r="E38" s="83">
        <v>0</v>
      </c>
      <c r="F38" s="83">
        <v>0</v>
      </c>
      <c r="G38" s="83">
        <v>0</v>
      </c>
      <c r="H38" s="82">
        <f t="shared" si="0"/>
        <v>73</v>
      </c>
      <c r="I38" s="95"/>
      <c r="J38" s="95"/>
    </row>
    <row r="39" spans="1:10" x14ac:dyDescent="0.2">
      <c r="A39" s="41">
        <v>10</v>
      </c>
      <c r="B39" s="14" t="s">
        <v>11</v>
      </c>
      <c r="C39" s="142" t="s">
        <v>189</v>
      </c>
      <c r="D39" s="83">
        <v>5735</v>
      </c>
      <c r="E39" s="83">
        <v>0</v>
      </c>
      <c r="F39" s="83">
        <v>0</v>
      </c>
      <c r="G39" s="83">
        <v>86</v>
      </c>
      <c r="H39" s="82">
        <f t="shared" si="0"/>
        <v>5821</v>
      </c>
      <c r="I39" s="95"/>
      <c r="J39" s="95"/>
    </row>
    <row r="40" spans="1:10" x14ac:dyDescent="0.2">
      <c r="A40" s="41">
        <v>11</v>
      </c>
      <c r="B40" s="14" t="s">
        <v>12</v>
      </c>
      <c r="C40" s="142" t="s">
        <v>190</v>
      </c>
      <c r="D40" s="83">
        <v>4556</v>
      </c>
      <c r="E40" s="83">
        <v>5683</v>
      </c>
      <c r="F40" s="83">
        <v>5668</v>
      </c>
      <c r="G40" s="83">
        <v>12767</v>
      </c>
      <c r="H40" s="82">
        <f t="shared" si="0"/>
        <v>28674</v>
      </c>
      <c r="I40" s="95"/>
      <c r="J40" s="95"/>
    </row>
    <row r="41" spans="1:10" x14ac:dyDescent="0.2">
      <c r="A41" s="41">
        <v>12</v>
      </c>
      <c r="B41" s="14" t="s">
        <v>13</v>
      </c>
      <c r="C41" s="142" t="s">
        <v>191</v>
      </c>
      <c r="D41" s="83">
        <v>1393</v>
      </c>
      <c r="E41" s="83">
        <v>5482</v>
      </c>
      <c r="F41" s="83">
        <v>6975</v>
      </c>
      <c r="G41" s="83">
        <v>12221</v>
      </c>
      <c r="H41" s="82">
        <f t="shared" si="0"/>
        <v>26071</v>
      </c>
      <c r="I41" s="95"/>
      <c r="J41" s="95"/>
    </row>
    <row r="42" spans="1:10" x14ac:dyDescent="0.2">
      <c r="A42" s="41">
        <v>13</v>
      </c>
      <c r="B42" s="14" t="s">
        <v>14</v>
      </c>
      <c r="C42" s="142" t="s">
        <v>192</v>
      </c>
      <c r="D42" s="83">
        <v>14235</v>
      </c>
      <c r="E42" s="83">
        <v>1400</v>
      </c>
      <c r="F42" s="83">
        <v>1400</v>
      </c>
      <c r="G42" s="83">
        <v>3928</v>
      </c>
      <c r="H42" s="82">
        <f t="shared" si="0"/>
        <v>20963</v>
      </c>
      <c r="I42" s="95"/>
      <c r="J42" s="95"/>
    </row>
    <row r="43" spans="1:10" x14ac:dyDescent="0.2">
      <c r="A43" s="41">
        <v>14</v>
      </c>
      <c r="B43" s="14" t="s">
        <v>15</v>
      </c>
      <c r="C43" s="142" t="s">
        <v>193</v>
      </c>
      <c r="D43" s="83">
        <v>0</v>
      </c>
      <c r="E43" s="83">
        <v>11666</v>
      </c>
      <c r="F43" s="83">
        <v>10732</v>
      </c>
      <c r="G43" s="83">
        <v>19099</v>
      </c>
      <c r="H43" s="82">
        <f t="shared" si="0"/>
        <v>41497</v>
      </c>
      <c r="I43" s="95"/>
      <c r="J43" s="95"/>
    </row>
    <row r="44" spans="1:10" x14ac:dyDescent="0.2">
      <c r="A44" s="41">
        <v>15</v>
      </c>
      <c r="B44" s="14" t="s">
        <v>16</v>
      </c>
      <c r="C44" s="142" t="s">
        <v>194</v>
      </c>
      <c r="D44" s="83">
        <v>2786</v>
      </c>
      <c r="E44" s="83">
        <v>0</v>
      </c>
      <c r="F44" s="83">
        <v>0</v>
      </c>
      <c r="G44" s="83">
        <v>0</v>
      </c>
      <c r="H44" s="82">
        <f t="shared" si="0"/>
        <v>2786</v>
      </c>
      <c r="I44" s="95"/>
      <c r="J44" s="95"/>
    </row>
    <row r="45" spans="1:10" x14ac:dyDescent="0.2">
      <c r="A45" s="41">
        <v>16</v>
      </c>
      <c r="B45" s="14" t="s">
        <v>17</v>
      </c>
      <c r="C45" s="142" t="s">
        <v>195</v>
      </c>
      <c r="D45" s="83">
        <v>0</v>
      </c>
      <c r="E45" s="83">
        <v>2800</v>
      </c>
      <c r="F45" s="83">
        <v>2800</v>
      </c>
      <c r="G45" s="83">
        <v>5857</v>
      </c>
      <c r="H45" s="82">
        <f t="shared" si="0"/>
        <v>11457</v>
      </c>
      <c r="I45" s="95"/>
      <c r="J45" s="95"/>
    </row>
    <row r="46" spans="1:10" x14ac:dyDescent="0.2">
      <c r="A46" s="41">
        <v>17</v>
      </c>
      <c r="B46" s="14" t="s">
        <v>18</v>
      </c>
      <c r="C46" s="142" t="s">
        <v>196</v>
      </c>
      <c r="D46" s="83">
        <v>0</v>
      </c>
      <c r="E46" s="83">
        <v>0</v>
      </c>
      <c r="F46" s="83">
        <v>0</v>
      </c>
      <c r="G46" s="83">
        <v>0</v>
      </c>
      <c r="H46" s="82">
        <f t="shared" si="0"/>
        <v>0</v>
      </c>
      <c r="I46" s="95"/>
      <c r="J46" s="95"/>
    </row>
    <row r="47" spans="1:10" x14ac:dyDescent="0.2">
      <c r="A47" s="41">
        <v>18</v>
      </c>
      <c r="B47" s="14" t="s">
        <v>19</v>
      </c>
      <c r="C47" s="142" t="s">
        <v>197</v>
      </c>
      <c r="D47" s="83">
        <v>0</v>
      </c>
      <c r="E47" s="83">
        <v>0</v>
      </c>
      <c r="F47" s="83">
        <v>0</v>
      </c>
      <c r="G47" s="83">
        <v>0</v>
      </c>
      <c r="H47" s="82">
        <f t="shared" si="0"/>
        <v>0</v>
      </c>
      <c r="I47" s="95"/>
      <c r="J47" s="95"/>
    </row>
    <row r="48" spans="1:10" x14ac:dyDescent="0.2">
      <c r="A48" s="41">
        <v>19</v>
      </c>
      <c r="B48" s="14" t="s">
        <v>20</v>
      </c>
      <c r="C48" s="142" t="s">
        <v>198</v>
      </c>
      <c r="D48" s="83">
        <v>0</v>
      </c>
      <c r="E48" s="83">
        <v>0</v>
      </c>
      <c r="F48" s="83">
        <v>10419</v>
      </c>
      <c r="G48" s="83">
        <v>7931</v>
      </c>
      <c r="H48" s="82">
        <f t="shared" si="0"/>
        <v>18350</v>
      </c>
      <c r="I48" s="95"/>
      <c r="J48" s="95"/>
    </row>
    <row r="49" spans="1:10" x14ac:dyDescent="0.2">
      <c r="A49" s="41">
        <v>20</v>
      </c>
      <c r="B49" s="14" t="s">
        <v>21</v>
      </c>
      <c r="C49" s="142" t="s">
        <v>199</v>
      </c>
      <c r="D49" s="83">
        <v>0</v>
      </c>
      <c r="E49" s="83">
        <v>0</v>
      </c>
      <c r="F49" s="83">
        <v>0</v>
      </c>
      <c r="G49" s="83">
        <v>0</v>
      </c>
      <c r="H49" s="82">
        <f t="shared" si="0"/>
        <v>0</v>
      </c>
      <c r="I49" s="95"/>
      <c r="J49" s="95"/>
    </row>
    <row r="50" spans="1:10" x14ac:dyDescent="0.2">
      <c r="A50" s="41">
        <v>21</v>
      </c>
      <c r="B50" s="14" t="s">
        <v>22</v>
      </c>
      <c r="C50" s="142" t="s">
        <v>200</v>
      </c>
      <c r="D50" s="83">
        <v>0</v>
      </c>
      <c r="E50" s="83">
        <v>0</v>
      </c>
      <c r="F50" s="83">
        <v>0</v>
      </c>
      <c r="G50" s="83">
        <v>0</v>
      </c>
      <c r="H50" s="82">
        <f t="shared" si="0"/>
        <v>0</v>
      </c>
      <c r="I50" s="95"/>
      <c r="J50" s="95"/>
    </row>
    <row r="51" spans="1:10" x14ac:dyDescent="0.2">
      <c r="A51" s="41">
        <v>22</v>
      </c>
      <c r="B51" s="14" t="s">
        <v>23</v>
      </c>
      <c r="C51" s="142" t="s">
        <v>201</v>
      </c>
      <c r="D51" s="83">
        <v>0</v>
      </c>
      <c r="E51" s="83">
        <v>0</v>
      </c>
      <c r="F51" s="83">
        <v>0</v>
      </c>
      <c r="G51" s="83">
        <v>0</v>
      </c>
      <c r="H51" s="82">
        <f t="shared" si="0"/>
        <v>0</v>
      </c>
      <c r="I51" s="95"/>
      <c r="J51" s="95"/>
    </row>
    <row r="52" spans="1:10" x14ac:dyDescent="0.2">
      <c r="A52" s="41">
        <v>23</v>
      </c>
      <c r="B52" s="14" t="s">
        <v>24</v>
      </c>
      <c r="C52" s="142" t="s">
        <v>202</v>
      </c>
      <c r="D52" s="83">
        <v>1393</v>
      </c>
      <c r="E52" s="83">
        <v>188</v>
      </c>
      <c r="F52" s="83">
        <v>583</v>
      </c>
      <c r="G52" s="83">
        <v>9</v>
      </c>
      <c r="H52" s="82">
        <f t="shared" si="0"/>
        <v>2173</v>
      </c>
      <c r="I52" s="95"/>
      <c r="J52" s="95"/>
    </row>
    <row r="53" spans="1:10" x14ac:dyDescent="0.2">
      <c r="A53" s="41">
        <v>24</v>
      </c>
      <c r="B53" s="14" t="s">
        <v>25</v>
      </c>
      <c r="C53" s="142" t="s">
        <v>203</v>
      </c>
      <c r="D53" s="83">
        <v>4736</v>
      </c>
      <c r="E53" s="83">
        <v>1400</v>
      </c>
      <c r="F53" s="83">
        <v>1400</v>
      </c>
      <c r="G53" s="83">
        <v>2793</v>
      </c>
      <c r="H53" s="82">
        <f t="shared" si="0"/>
        <v>10329</v>
      </c>
      <c r="I53" s="95"/>
      <c r="J53" s="95"/>
    </row>
    <row r="54" spans="1:10" x14ac:dyDescent="0.2">
      <c r="A54" s="41">
        <v>25</v>
      </c>
      <c r="B54" s="14" t="s">
        <v>26</v>
      </c>
      <c r="C54" s="142" t="s">
        <v>204</v>
      </c>
      <c r="D54" s="83">
        <v>9177</v>
      </c>
      <c r="E54" s="83">
        <v>8035</v>
      </c>
      <c r="F54" s="83">
        <v>6999</v>
      </c>
      <c r="G54" s="83">
        <v>9038</v>
      </c>
      <c r="H54" s="82">
        <f t="shared" si="0"/>
        <v>33249</v>
      </c>
      <c r="I54" s="95"/>
      <c r="J54" s="95"/>
    </row>
    <row r="55" spans="1:10" x14ac:dyDescent="0.2">
      <c r="A55" s="41">
        <v>26</v>
      </c>
      <c r="B55" s="20" t="s">
        <v>27</v>
      </c>
      <c r="C55" s="42" t="s">
        <v>205</v>
      </c>
      <c r="D55" s="83">
        <v>0</v>
      </c>
      <c r="E55" s="83">
        <v>6000</v>
      </c>
      <c r="F55" s="83">
        <v>11969</v>
      </c>
      <c r="G55" s="83">
        <v>12424</v>
      </c>
      <c r="H55" s="82">
        <f t="shared" si="0"/>
        <v>30393</v>
      </c>
      <c r="I55" s="95"/>
      <c r="J55" s="95"/>
    </row>
    <row r="56" spans="1:10" x14ac:dyDescent="0.2">
      <c r="A56" s="41">
        <v>27</v>
      </c>
      <c r="B56" s="14" t="s">
        <v>28</v>
      </c>
      <c r="C56" s="142" t="s">
        <v>206</v>
      </c>
      <c r="D56" s="83">
        <v>0</v>
      </c>
      <c r="E56" s="83">
        <v>0</v>
      </c>
      <c r="F56" s="83">
        <v>0</v>
      </c>
      <c r="G56" s="83">
        <v>0</v>
      </c>
      <c r="H56" s="82">
        <f t="shared" si="0"/>
        <v>0</v>
      </c>
      <c r="I56" s="95"/>
      <c r="J56" s="95"/>
    </row>
    <row r="57" spans="1:10" x14ac:dyDescent="0.2">
      <c r="A57" s="41">
        <v>28</v>
      </c>
      <c r="B57" s="14" t="s">
        <v>29</v>
      </c>
      <c r="C57" s="142" t="s">
        <v>207</v>
      </c>
      <c r="D57" s="83">
        <v>515</v>
      </c>
      <c r="E57" s="83">
        <v>0</v>
      </c>
      <c r="F57" s="83">
        <v>0</v>
      </c>
      <c r="G57" s="83">
        <v>0</v>
      </c>
      <c r="H57" s="82">
        <f t="shared" si="0"/>
        <v>515</v>
      </c>
      <c r="I57" s="95"/>
      <c r="J57" s="95"/>
    </row>
    <row r="58" spans="1:10" x14ac:dyDescent="0.2">
      <c r="A58" s="41">
        <v>29</v>
      </c>
      <c r="B58" s="14" t="s">
        <v>30</v>
      </c>
      <c r="C58" s="142" t="s">
        <v>208</v>
      </c>
      <c r="D58" s="83">
        <v>0</v>
      </c>
      <c r="E58" s="83">
        <v>1400</v>
      </c>
      <c r="F58" s="83">
        <v>1400</v>
      </c>
      <c r="G58" s="83">
        <v>1400</v>
      </c>
      <c r="H58" s="82">
        <f t="shared" si="0"/>
        <v>4200</v>
      </c>
      <c r="I58" s="95"/>
      <c r="J58" s="95"/>
    </row>
    <row r="59" spans="1:10" x14ac:dyDescent="0.2">
      <c r="A59" s="41">
        <v>30</v>
      </c>
      <c r="B59" s="14" t="s">
        <v>31</v>
      </c>
      <c r="C59" s="142" t="s">
        <v>209</v>
      </c>
      <c r="D59" s="83">
        <v>0</v>
      </c>
      <c r="E59" s="83">
        <v>0</v>
      </c>
      <c r="F59" s="83">
        <v>0</v>
      </c>
      <c r="G59" s="83">
        <v>0</v>
      </c>
      <c r="H59" s="82">
        <f t="shared" si="0"/>
        <v>0</v>
      </c>
      <c r="I59" s="95"/>
      <c r="J59" s="95"/>
    </row>
    <row r="60" spans="1:10" x14ac:dyDescent="0.2">
      <c r="A60" s="41">
        <v>31</v>
      </c>
      <c r="B60" s="14" t="s">
        <v>32</v>
      </c>
      <c r="C60" s="142" t="s">
        <v>210</v>
      </c>
      <c r="D60" s="83">
        <v>0</v>
      </c>
      <c r="E60" s="83">
        <v>0</v>
      </c>
      <c r="F60" s="83">
        <v>0</v>
      </c>
      <c r="G60" s="83">
        <v>0</v>
      </c>
      <c r="H60" s="82">
        <f t="shared" si="0"/>
        <v>0</v>
      </c>
      <c r="I60" s="95"/>
      <c r="J60" s="95"/>
    </row>
    <row r="61" spans="1:10" x14ac:dyDescent="0.2">
      <c r="A61" s="41">
        <v>32</v>
      </c>
      <c r="B61" s="14" t="s">
        <v>33</v>
      </c>
      <c r="C61" s="142" t="s">
        <v>211</v>
      </c>
      <c r="D61" s="83">
        <v>223</v>
      </c>
      <c r="E61" s="83">
        <v>0</v>
      </c>
      <c r="F61" s="83">
        <v>0</v>
      </c>
      <c r="G61" s="83">
        <v>70</v>
      </c>
      <c r="H61" s="82">
        <f t="shared" si="0"/>
        <v>293</v>
      </c>
      <c r="I61" s="95"/>
      <c r="J61" s="95"/>
    </row>
    <row r="62" spans="1:10" x14ac:dyDescent="0.2">
      <c r="A62" s="41">
        <v>33</v>
      </c>
      <c r="B62" s="14" t="s">
        <v>34</v>
      </c>
      <c r="C62" s="142" t="s">
        <v>212</v>
      </c>
      <c r="D62" s="83">
        <v>5546</v>
      </c>
      <c r="E62" s="83">
        <v>0</v>
      </c>
      <c r="F62" s="83">
        <v>0</v>
      </c>
      <c r="G62" s="83">
        <v>0</v>
      </c>
      <c r="H62" s="82">
        <f t="shared" si="0"/>
        <v>5546</v>
      </c>
      <c r="I62" s="95"/>
      <c r="J62" s="95"/>
    </row>
    <row r="63" spans="1:10" x14ac:dyDescent="0.2">
      <c r="A63" s="41">
        <v>34</v>
      </c>
      <c r="B63" s="14" t="s">
        <v>35</v>
      </c>
      <c r="C63" s="142" t="s">
        <v>213</v>
      </c>
      <c r="D63" s="83">
        <v>46</v>
      </c>
      <c r="E63" s="83">
        <v>4665</v>
      </c>
      <c r="F63" s="83">
        <v>4083</v>
      </c>
      <c r="G63" s="83">
        <v>10029</v>
      </c>
      <c r="H63" s="82">
        <f t="shared" si="0"/>
        <v>18823</v>
      </c>
      <c r="I63" s="95"/>
      <c r="J63" s="95"/>
    </row>
    <row r="64" spans="1:10" x14ac:dyDescent="0.2">
      <c r="A64" s="41">
        <v>35</v>
      </c>
      <c r="B64" s="14" t="s">
        <v>36</v>
      </c>
      <c r="C64" s="142" t="s">
        <v>214</v>
      </c>
      <c r="D64" s="83">
        <v>6964</v>
      </c>
      <c r="E64" s="83">
        <v>0</v>
      </c>
      <c r="F64" s="83">
        <v>0</v>
      </c>
      <c r="G64" s="83">
        <v>9</v>
      </c>
      <c r="H64" s="82">
        <f t="shared" si="0"/>
        <v>6973</v>
      </c>
      <c r="I64" s="95"/>
      <c r="J64" s="95"/>
    </row>
    <row r="65" spans="1:10" x14ac:dyDescent="0.2">
      <c r="A65" s="41">
        <v>36</v>
      </c>
      <c r="B65" s="14" t="s">
        <v>37</v>
      </c>
      <c r="C65" s="142" t="s">
        <v>215</v>
      </c>
      <c r="D65" s="83">
        <v>0</v>
      </c>
      <c r="E65" s="83">
        <v>6999</v>
      </c>
      <c r="F65" s="83">
        <v>6999</v>
      </c>
      <c r="G65" s="83">
        <v>17724</v>
      </c>
      <c r="H65" s="82">
        <f t="shared" si="0"/>
        <v>31722</v>
      </c>
      <c r="I65" s="95"/>
      <c r="J65" s="95"/>
    </row>
    <row r="66" spans="1:10" x14ac:dyDescent="0.2">
      <c r="A66" s="41">
        <v>37</v>
      </c>
      <c r="B66" s="14" t="s">
        <v>38</v>
      </c>
      <c r="C66" s="142" t="s">
        <v>216</v>
      </c>
      <c r="D66" s="83">
        <v>0</v>
      </c>
      <c r="E66" s="83">
        <v>0</v>
      </c>
      <c r="F66" s="83">
        <v>0</v>
      </c>
      <c r="G66" s="83">
        <v>0</v>
      </c>
      <c r="H66" s="82">
        <f t="shared" si="0"/>
        <v>0</v>
      </c>
      <c r="I66" s="95"/>
      <c r="J66" s="95"/>
    </row>
    <row r="67" spans="1:10" x14ac:dyDescent="0.2">
      <c r="A67" s="41">
        <v>38</v>
      </c>
      <c r="B67" s="14" t="s">
        <v>39</v>
      </c>
      <c r="C67" s="142" t="s">
        <v>217</v>
      </c>
      <c r="D67" s="83">
        <v>0</v>
      </c>
      <c r="E67" s="83">
        <v>0</v>
      </c>
      <c r="F67" s="83">
        <v>0</v>
      </c>
      <c r="G67" s="83">
        <v>0</v>
      </c>
      <c r="H67" s="82">
        <f t="shared" si="0"/>
        <v>0</v>
      </c>
      <c r="I67" s="95"/>
      <c r="J67" s="95"/>
    </row>
    <row r="68" spans="1:10" x14ac:dyDescent="0.2">
      <c r="A68" s="41">
        <v>39</v>
      </c>
      <c r="B68" s="20" t="s">
        <v>40</v>
      </c>
      <c r="C68" s="42" t="s">
        <v>218</v>
      </c>
      <c r="D68" s="83">
        <v>0</v>
      </c>
      <c r="E68" s="83">
        <v>0</v>
      </c>
      <c r="F68" s="83">
        <v>968</v>
      </c>
      <c r="G68" s="83">
        <v>1400</v>
      </c>
      <c r="H68" s="82">
        <f t="shared" si="0"/>
        <v>2368</v>
      </c>
      <c r="I68" s="95"/>
      <c r="J68" s="95"/>
    </row>
    <row r="69" spans="1:10" x14ac:dyDescent="0.2">
      <c r="A69" s="41">
        <v>40</v>
      </c>
      <c r="B69" s="14" t="s">
        <v>41</v>
      </c>
      <c r="C69" s="142" t="s">
        <v>219</v>
      </c>
      <c r="D69" s="83">
        <v>0</v>
      </c>
      <c r="E69" s="83">
        <v>0</v>
      </c>
      <c r="F69" s="83">
        <v>0</v>
      </c>
      <c r="G69" s="83">
        <v>0</v>
      </c>
      <c r="H69" s="82">
        <f t="shared" si="0"/>
        <v>0</v>
      </c>
      <c r="I69" s="95"/>
      <c r="J69" s="95"/>
    </row>
    <row r="70" spans="1:10" x14ac:dyDescent="0.2">
      <c r="A70" s="41">
        <v>41</v>
      </c>
      <c r="B70" s="14" t="s">
        <v>42</v>
      </c>
      <c r="C70" s="142" t="s">
        <v>220</v>
      </c>
      <c r="D70" s="83">
        <v>1533</v>
      </c>
      <c r="E70" s="83">
        <v>0</v>
      </c>
      <c r="F70" s="83">
        <v>5</v>
      </c>
      <c r="G70" s="83">
        <v>419</v>
      </c>
      <c r="H70" s="82">
        <f t="shared" si="0"/>
        <v>1957</v>
      </c>
      <c r="I70" s="95"/>
      <c r="J70" s="95"/>
    </row>
    <row r="71" spans="1:10" x14ac:dyDescent="0.2">
      <c r="A71" s="41">
        <v>42</v>
      </c>
      <c r="B71" s="14" t="s">
        <v>43</v>
      </c>
      <c r="C71" s="142" t="s">
        <v>221</v>
      </c>
      <c r="D71" s="83">
        <v>0</v>
      </c>
      <c r="E71" s="83">
        <v>1656</v>
      </c>
      <c r="F71" s="83">
        <v>1441</v>
      </c>
      <c r="G71" s="83">
        <v>3513</v>
      </c>
      <c r="H71" s="82">
        <f t="shared" si="0"/>
        <v>6610</v>
      </c>
      <c r="I71" s="95"/>
      <c r="J71" s="95"/>
    </row>
    <row r="72" spans="1:10" x14ac:dyDescent="0.2">
      <c r="A72" s="41">
        <v>43</v>
      </c>
      <c r="B72" s="14" t="s">
        <v>44</v>
      </c>
      <c r="C72" s="142" t="s">
        <v>222</v>
      </c>
      <c r="D72" s="83">
        <v>1405</v>
      </c>
      <c r="E72" s="83">
        <v>0</v>
      </c>
      <c r="F72" s="83">
        <v>0</v>
      </c>
      <c r="G72" s="83">
        <v>0</v>
      </c>
      <c r="H72" s="82">
        <f t="shared" si="0"/>
        <v>1405</v>
      </c>
      <c r="I72" s="95"/>
      <c r="J72" s="95"/>
    </row>
    <row r="73" spans="1:10" x14ac:dyDescent="0.2">
      <c r="A73" s="41">
        <v>44</v>
      </c>
      <c r="B73" s="14" t="s">
        <v>45</v>
      </c>
      <c r="C73" s="142" t="s">
        <v>223</v>
      </c>
      <c r="D73" s="83">
        <v>6</v>
      </c>
      <c r="E73" s="83">
        <v>1466</v>
      </c>
      <c r="F73" s="83">
        <v>1400</v>
      </c>
      <c r="G73" s="83">
        <v>3090</v>
      </c>
      <c r="H73" s="82">
        <f t="shared" si="0"/>
        <v>5962</v>
      </c>
      <c r="I73" s="95"/>
      <c r="J73" s="95"/>
    </row>
    <row r="74" spans="1:10" x14ac:dyDescent="0.2">
      <c r="A74" s="41">
        <v>45</v>
      </c>
      <c r="B74" s="14" t="s">
        <v>46</v>
      </c>
      <c r="C74" s="142" t="s">
        <v>224</v>
      </c>
      <c r="D74" s="83">
        <v>0</v>
      </c>
      <c r="E74" s="83">
        <v>0</v>
      </c>
      <c r="F74" s="83">
        <v>0</v>
      </c>
      <c r="G74" s="83">
        <v>43</v>
      </c>
      <c r="H74" s="82">
        <f t="shared" si="0"/>
        <v>43</v>
      </c>
      <c r="I74" s="95"/>
      <c r="J74" s="95"/>
    </row>
    <row r="75" spans="1:10" x14ac:dyDescent="0.2">
      <c r="A75" s="41">
        <v>46</v>
      </c>
      <c r="B75" s="14" t="s">
        <v>47</v>
      </c>
      <c r="C75" s="142" t="s">
        <v>225</v>
      </c>
      <c r="D75" s="83">
        <v>2321</v>
      </c>
      <c r="E75" s="83">
        <v>0</v>
      </c>
      <c r="F75" s="83">
        <v>0</v>
      </c>
      <c r="G75" s="83">
        <v>0</v>
      </c>
      <c r="H75" s="82">
        <f t="shared" si="0"/>
        <v>2321</v>
      </c>
      <c r="I75" s="95"/>
      <c r="J75" s="95"/>
    </row>
    <row r="76" spans="1:10" x14ac:dyDescent="0.2">
      <c r="A76" s="41">
        <v>47</v>
      </c>
      <c r="B76" s="14" t="s">
        <v>48</v>
      </c>
      <c r="C76" s="142" t="s">
        <v>226</v>
      </c>
      <c r="D76" s="83">
        <v>0</v>
      </c>
      <c r="E76" s="83">
        <v>2918</v>
      </c>
      <c r="F76" s="83">
        <v>3733</v>
      </c>
      <c r="G76" s="83">
        <v>8431</v>
      </c>
      <c r="H76" s="82">
        <f t="shared" si="0"/>
        <v>15082</v>
      </c>
      <c r="I76" s="95"/>
      <c r="J76" s="95"/>
    </row>
    <row r="77" spans="1:10" x14ac:dyDescent="0.2">
      <c r="A77" s="42">
        <v>48</v>
      </c>
      <c r="B77" s="20" t="s">
        <v>49</v>
      </c>
      <c r="C77" s="42" t="s">
        <v>227</v>
      </c>
      <c r="D77" s="83">
        <v>102</v>
      </c>
      <c r="E77" s="83">
        <v>0</v>
      </c>
      <c r="F77" s="83">
        <v>0</v>
      </c>
      <c r="G77" s="83">
        <v>0</v>
      </c>
      <c r="H77" s="82">
        <f t="shared" si="0"/>
        <v>102</v>
      </c>
      <c r="I77" s="95"/>
      <c r="J77" s="95"/>
    </row>
    <row r="78" spans="1:10" x14ac:dyDescent="0.2">
      <c r="A78" s="42">
        <v>49</v>
      </c>
      <c r="B78" s="20" t="s">
        <v>50</v>
      </c>
      <c r="C78" s="42" t="s">
        <v>228</v>
      </c>
      <c r="D78" s="83">
        <v>0</v>
      </c>
      <c r="E78" s="83">
        <v>1267</v>
      </c>
      <c r="F78" s="83">
        <v>516</v>
      </c>
      <c r="G78" s="83">
        <v>1794</v>
      </c>
      <c r="H78" s="82">
        <f t="shared" si="0"/>
        <v>3577</v>
      </c>
      <c r="I78" s="95"/>
      <c r="J78" s="95"/>
    </row>
    <row r="79" spans="1:10" x14ac:dyDescent="0.2">
      <c r="A79" s="42">
        <v>50</v>
      </c>
      <c r="B79" s="20" t="s">
        <v>51</v>
      </c>
      <c r="C79" s="42" t="s">
        <v>229</v>
      </c>
      <c r="D79" s="83">
        <v>0</v>
      </c>
      <c r="E79" s="83">
        <v>0</v>
      </c>
      <c r="F79" s="83">
        <v>0</v>
      </c>
      <c r="G79" s="83">
        <v>0</v>
      </c>
      <c r="H79" s="82">
        <f t="shared" si="0"/>
        <v>0</v>
      </c>
      <c r="I79" s="95"/>
      <c r="J79" s="95"/>
    </row>
    <row r="80" spans="1:10" x14ac:dyDescent="0.2">
      <c r="A80" s="42">
        <v>51</v>
      </c>
      <c r="B80" s="20" t="s">
        <v>52</v>
      </c>
      <c r="C80" s="42" t="s">
        <v>230</v>
      </c>
      <c r="D80" s="83">
        <v>0</v>
      </c>
      <c r="E80" s="83">
        <v>0</v>
      </c>
      <c r="F80" s="83">
        <v>0</v>
      </c>
      <c r="G80" s="83">
        <v>304</v>
      </c>
      <c r="H80" s="82">
        <f t="shared" si="0"/>
        <v>304</v>
      </c>
      <c r="I80" s="95"/>
      <c r="J80" s="95"/>
    </row>
    <row r="81" spans="1:10" x14ac:dyDescent="0.2">
      <c r="A81" s="42">
        <v>52</v>
      </c>
      <c r="B81" s="20" t="s">
        <v>53</v>
      </c>
      <c r="C81" s="42" t="s">
        <v>231</v>
      </c>
      <c r="D81" s="83">
        <v>0</v>
      </c>
      <c r="E81" s="83">
        <v>0</v>
      </c>
      <c r="F81" s="83">
        <v>0</v>
      </c>
      <c r="G81" s="83">
        <v>0</v>
      </c>
      <c r="H81" s="82">
        <f t="shared" si="0"/>
        <v>0</v>
      </c>
      <c r="I81" s="95"/>
      <c r="J81" s="95"/>
    </row>
    <row r="82" spans="1:10" x14ac:dyDescent="0.2">
      <c r="A82" s="42">
        <v>53</v>
      </c>
      <c r="B82" s="20" t="s">
        <v>54</v>
      </c>
      <c r="C82" s="42" t="s">
        <v>232</v>
      </c>
      <c r="D82" s="83">
        <v>0</v>
      </c>
      <c r="E82" s="83">
        <v>0</v>
      </c>
      <c r="F82" s="83">
        <v>0</v>
      </c>
      <c r="G82" s="83">
        <v>11</v>
      </c>
      <c r="H82" s="82">
        <f t="shared" si="0"/>
        <v>11</v>
      </c>
      <c r="I82" s="95"/>
      <c r="J82" s="95"/>
    </row>
    <row r="83" spans="1:10" x14ac:dyDescent="0.2">
      <c r="A83" s="42">
        <v>54</v>
      </c>
      <c r="B83" s="20" t="s">
        <v>55</v>
      </c>
      <c r="C83" s="42" t="s">
        <v>233</v>
      </c>
      <c r="D83" s="83">
        <v>1403</v>
      </c>
      <c r="E83" s="83">
        <v>0</v>
      </c>
      <c r="F83" s="83">
        <v>17361</v>
      </c>
      <c r="G83" s="83">
        <v>2800</v>
      </c>
      <c r="H83" s="82">
        <f t="shared" si="0"/>
        <v>21564</v>
      </c>
      <c r="I83" s="95"/>
      <c r="J83" s="95"/>
    </row>
    <row r="84" spans="1:10" x14ac:dyDescent="0.2">
      <c r="A84" s="42">
        <v>55</v>
      </c>
      <c r="B84" s="20" t="s">
        <v>56</v>
      </c>
      <c r="C84" s="42" t="s">
        <v>234</v>
      </c>
      <c r="D84" s="83">
        <v>44</v>
      </c>
      <c r="E84" s="83">
        <v>1547</v>
      </c>
      <c r="F84" s="83">
        <v>1400</v>
      </c>
      <c r="G84" s="83">
        <v>2911</v>
      </c>
      <c r="H84" s="82">
        <f t="shared" si="0"/>
        <v>5902</v>
      </c>
      <c r="I84" s="95"/>
      <c r="J84" s="95"/>
    </row>
    <row r="85" spans="1:10" x14ac:dyDescent="0.2">
      <c r="A85" s="42">
        <v>56</v>
      </c>
      <c r="B85" s="20" t="s">
        <v>57</v>
      </c>
      <c r="C85" s="42" t="s">
        <v>235</v>
      </c>
      <c r="D85" s="83">
        <v>0</v>
      </c>
      <c r="E85" s="83">
        <v>0</v>
      </c>
      <c r="F85" s="83">
        <v>0</v>
      </c>
      <c r="G85" s="83">
        <v>18</v>
      </c>
      <c r="H85" s="82">
        <f t="shared" si="0"/>
        <v>18</v>
      </c>
      <c r="I85" s="95"/>
      <c r="J85" s="95"/>
    </row>
    <row r="86" spans="1:10" x14ac:dyDescent="0.2">
      <c r="A86" s="42">
        <v>57</v>
      </c>
      <c r="B86" s="20" t="s">
        <v>58</v>
      </c>
      <c r="C86" s="42" t="s">
        <v>236</v>
      </c>
      <c r="D86" s="83">
        <v>0</v>
      </c>
      <c r="E86" s="83">
        <v>0</v>
      </c>
      <c r="F86" s="83">
        <v>0</v>
      </c>
      <c r="G86" s="83">
        <v>0</v>
      </c>
      <c r="H86" s="82">
        <f t="shared" si="0"/>
        <v>0</v>
      </c>
      <c r="I86" s="95"/>
      <c r="J86" s="95"/>
    </row>
    <row r="87" spans="1:10" x14ac:dyDescent="0.2">
      <c r="A87" s="42">
        <v>58</v>
      </c>
      <c r="B87" s="20" t="s">
        <v>59</v>
      </c>
      <c r="C87" s="42" t="s">
        <v>237</v>
      </c>
      <c r="D87" s="83">
        <v>0</v>
      </c>
      <c r="E87" s="83">
        <v>51</v>
      </c>
      <c r="F87" s="83">
        <v>0</v>
      </c>
      <c r="G87" s="83">
        <v>0</v>
      </c>
      <c r="H87" s="82">
        <f t="shared" si="0"/>
        <v>51</v>
      </c>
      <c r="I87" s="95"/>
      <c r="J87" s="95"/>
    </row>
    <row r="88" spans="1:10" x14ac:dyDescent="0.2">
      <c r="A88" s="42">
        <v>59</v>
      </c>
      <c r="B88" s="20" t="s">
        <v>60</v>
      </c>
      <c r="C88" s="42" t="s">
        <v>238</v>
      </c>
      <c r="D88" s="83">
        <v>7389</v>
      </c>
      <c r="E88" s="83">
        <v>0</v>
      </c>
      <c r="F88" s="83">
        <v>0</v>
      </c>
      <c r="G88" s="83">
        <v>0</v>
      </c>
      <c r="H88" s="82">
        <f t="shared" si="0"/>
        <v>7389</v>
      </c>
      <c r="I88" s="95"/>
      <c r="J88" s="95"/>
    </row>
    <row r="89" spans="1:10" x14ac:dyDescent="0.2">
      <c r="A89" s="42">
        <v>60</v>
      </c>
      <c r="B89" s="20" t="s">
        <v>61</v>
      </c>
      <c r="C89" s="42" t="s">
        <v>239</v>
      </c>
      <c r="D89" s="83">
        <v>0</v>
      </c>
      <c r="E89" s="83">
        <v>6999</v>
      </c>
      <c r="F89" s="83">
        <v>6999</v>
      </c>
      <c r="G89" s="83">
        <v>32328</v>
      </c>
      <c r="H89" s="82">
        <f t="shared" si="0"/>
        <v>46326</v>
      </c>
      <c r="I89" s="95"/>
      <c r="J89" s="95"/>
    </row>
    <row r="90" spans="1:10" x14ac:dyDescent="0.2">
      <c r="A90" s="42">
        <v>61</v>
      </c>
      <c r="B90" s="20" t="s">
        <v>62</v>
      </c>
      <c r="C90" s="42" t="s">
        <v>240</v>
      </c>
      <c r="D90" s="83">
        <v>0</v>
      </c>
      <c r="E90" s="83">
        <v>0</v>
      </c>
      <c r="F90" s="83">
        <v>0</v>
      </c>
      <c r="G90" s="83">
        <v>0</v>
      </c>
      <c r="H90" s="82">
        <f t="shared" si="0"/>
        <v>0</v>
      </c>
      <c r="I90" s="95"/>
      <c r="J90" s="95"/>
    </row>
    <row r="91" spans="1:10" x14ac:dyDescent="0.2">
      <c r="A91" s="42">
        <v>62</v>
      </c>
      <c r="B91" s="20" t="s">
        <v>63</v>
      </c>
      <c r="C91" s="42" t="s">
        <v>241</v>
      </c>
      <c r="D91" s="83">
        <v>0</v>
      </c>
      <c r="E91" s="83">
        <v>0</v>
      </c>
      <c r="F91" s="83">
        <v>0</v>
      </c>
      <c r="G91" s="83">
        <v>0</v>
      </c>
      <c r="H91" s="82">
        <f t="shared" si="0"/>
        <v>0</v>
      </c>
      <c r="I91" s="95"/>
      <c r="J91" s="95"/>
    </row>
    <row r="92" spans="1:10" x14ac:dyDescent="0.2">
      <c r="A92" s="42">
        <v>63</v>
      </c>
      <c r="B92" s="20" t="s">
        <v>64</v>
      </c>
      <c r="C92" s="42" t="s">
        <v>242</v>
      </c>
      <c r="D92" s="83">
        <v>3358</v>
      </c>
      <c r="E92" s="83">
        <v>0</v>
      </c>
      <c r="F92" s="83">
        <v>7</v>
      </c>
      <c r="G92" s="83">
        <v>0</v>
      </c>
      <c r="H92" s="82">
        <f t="shared" si="0"/>
        <v>3365</v>
      </c>
      <c r="I92" s="95"/>
      <c r="J92" s="95"/>
    </row>
    <row r="93" spans="1:10" x14ac:dyDescent="0.2">
      <c r="A93" s="42">
        <v>64</v>
      </c>
      <c r="B93" s="20" t="s">
        <v>65</v>
      </c>
      <c r="C93" s="42" t="s">
        <v>243</v>
      </c>
      <c r="D93" s="83">
        <v>7963</v>
      </c>
      <c r="E93" s="83">
        <v>2954</v>
      </c>
      <c r="F93" s="83">
        <v>2812</v>
      </c>
      <c r="G93" s="83">
        <v>4463</v>
      </c>
      <c r="H93" s="82">
        <f t="shared" si="0"/>
        <v>18192</v>
      </c>
      <c r="I93" s="95"/>
      <c r="J93" s="95"/>
    </row>
    <row r="94" spans="1:10" x14ac:dyDescent="0.2">
      <c r="A94" s="42">
        <v>65</v>
      </c>
      <c r="B94" s="20" t="s">
        <v>66</v>
      </c>
      <c r="C94" s="42" t="s">
        <v>244</v>
      </c>
      <c r="D94" s="83">
        <v>0</v>
      </c>
      <c r="E94" s="83">
        <v>6999</v>
      </c>
      <c r="F94" s="83">
        <v>6999</v>
      </c>
      <c r="G94" s="83">
        <v>15398</v>
      </c>
      <c r="H94" s="82">
        <f t="shared" si="0"/>
        <v>29396</v>
      </c>
      <c r="I94" s="95"/>
      <c r="J94" s="95"/>
    </row>
    <row r="95" spans="1:10" x14ac:dyDescent="0.2">
      <c r="A95" s="42">
        <v>66</v>
      </c>
      <c r="B95" s="20" t="s">
        <v>67</v>
      </c>
      <c r="C95" s="42" t="s">
        <v>245</v>
      </c>
      <c r="D95" s="83">
        <v>0</v>
      </c>
      <c r="E95" s="83">
        <v>0</v>
      </c>
      <c r="F95" s="83">
        <v>0</v>
      </c>
      <c r="G95" s="83">
        <v>0</v>
      </c>
      <c r="H95" s="82">
        <f t="shared" ref="H95:H129" si="1">SUM(D95:G95)</f>
        <v>0</v>
      </c>
      <c r="I95" s="95"/>
      <c r="J95" s="95"/>
    </row>
    <row r="96" spans="1:10" x14ac:dyDescent="0.2">
      <c r="A96" s="42">
        <v>67</v>
      </c>
      <c r="B96" s="20" t="s">
        <v>68</v>
      </c>
      <c r="C96" s="42" t="s">
        <v>246</v>
      </c>
      <c r="D96" s="83">
        <v>0</v>
      </c>
      <c r="E96" s="83">
        <v>52</v>
      </c>
      <c r="F96" s="83">
        <v>0</v>
      </c>
      <c r="G96" s="83">
        <v>0</v>
      </c>
      <c r="H96" s="82">
        <f t="shared" si="1"/>
        <v>52</v>
      </c>
      <c r="I96" s="95"/>
      <c r="J96" s="95"/>
    </row>
    <row r="97" spans="1:10" x14ac:dyDescent="0.2">
      <c r="A97" s="42">
        <v>68</v>
      </c>
      <c r="B97" s="20" t="s">
        <v>69</v>
      </c>
      <c r="C97" s="42" t="s">
        <v>247</v>
      </c>
      <c r="D97" s="83">
        <v>0</v>
      </c>
      <c r="E97" s="83">
        <v>0</v>
      </c>
      <c r="F97" s="83">
        <v>0</v>
      </c>
      <c r="G97" s="83">
        <v>0</v>
      </c>
      <c r="H97" s="82">
        <f t="shared" si="1"/>
        <v>0</v>
      </c>
      <c r="I97" s="95"/>
      <c r="J97" s="95"/>
    </row>
    <row r="98" spans="1:10" x14ac:dyDescent="0.2">
      <c r="A98" s="42">
        <v>69</v>
      </c>
      <c r="B98" s="20" t="s">
        <v>70</v>
      </c>
      <c r="C98" s="42" t="s">
        <v>248</v>
      </c>
      <c r="D98" s="83">
        <v>0</v>
      </c>
      <c r="E98" s="83">
        <v>0</v>
      </c>
      <c r="F98" s="83">
        <v>0</v>
      </c>
      <c r="G98" s="83">
        <v>0</v>
      </c>
      <c r="H98" s="82">
        <f t="shared" si="1"/>
        <v>0</v>
      </c>
      <c r="I98" s="95"/>
      <c r="J98" s="95"/>
    </row>
    <row r="99" spans="1:10" x14ac:dyDescent="0.2">
      <c r="A99" s="42">
        <v>70</v>
      </c>
      <c r="B99" s="20" t="s">
        <v>71</v>
      </c>
      <c r="C99" s="42" t="s">
        <v>249</v>
      </c>
      <c r="D99" s="83">
        <v>0</v>
      </c>
      <c r="E99" s="83">
        <v>0</v>
      </c>
      <c r="F99" s="83">
        <v>0</v>
      </c>
      <c r="G99" s="83">
        <v>0</v>
      </c>
      <c r="H99" s="82">
        <f t="shared" si="1"/>
        <v>0</v>
      </c>
      <c r="I99" s="95"/>
      <c r="J99" s="95"/>
    </row>
    <row r="100" spans="1:10" x14ac:dyDescent="0.2">
      <c r="A100" s="42">
        <v>71</v>
      </c>
      <c r="B100" s="20" t="s">
        <v>72</v>
      </c>
      <c r="C100" s="42" t="s">
        <v>250</v>
      </c>
      <c r="D100" s="83">
        <v>0</v>
      </c>
      <c r="E100" s="83">
        <v>0</v>
      </c>
      <c r="F100" s="83">
        <v>0</v>
      </c>
      <c r="G100" s="83">
        <v>0</v>
      </c>
      <c r="H100" s="82">
        <f t="shared" si="1"/>
        <v>0</v>
      </c>
      <c r="I100" s="95"/>
      <c r="J100" s="95"/>
    </row>
    <row r="101" spans="1:10" x14ac:dyDescent="0.2">
      <c r="A101" s="42">
        <v>72</v>
      </c>
      <c r="B101" s="20" t="s">
        <v>73</v>
      </c>
      <c r="C101" s="42" t="s">
        <v>251</v>
      </c>
      <c r="D101" s="83">
        <v>0</v>
      </c>
      <c r="E101" s="83">
        <v>0</v>
      </c>
      <c r="F101" s="83">
        <v>0</v>
      </c>
      <c r="G101" s="83">
        <v>0</v>
      </c>
      <c r="H101" s="82">
        <f t="shared" si="1"/>
        <v>0</v>
      </c>
      <c r="I101" s="95"/>
      <c r="J101" s="95"/>
    </row>
    <row r="102" spans="1:10" x14ac:dyDescent="0.2">
      <c r="A102" s="42">
        <v>73</v>
      </c>
      <c r="B102" s="20" t="s">
        <v>74</v>
      </c>
      <c r="C102" s="42" t="s">
        <v>252</v>
      </c>
      <c r="D102" s="83">
        <v>0</v>
      </c>
      <c r="E102" s="83">
        <v>0</v>
      </c>
      <c r="F102" s="83">
        <v>0</v>
      </c>
      <c r="G102" s="83">
        <v>0</v>
      </c>
      <c r="H102" s="82">
        <f t="shared" si="1"/>
        <v>0</v>
      </c>
      <c r="I102" s="95"/>
      <c r="J102" s="95"/>
    </row>
    <row r="103" spans="1:10" x14ac:dyDescent="0.2">
      <c r="A103" s="42">
        <v>74</v>
      </c>
      <c r="B103" s="20" t="s">
        <v>75</v>
      </c>
      <c r="C103" s="42" t="s">
        <v>253</v>
      </c>
      <c r="D103" s="83">
        <v>0</v>
      </c>
      <c r="E103" s="83">
        <v>0</v>
      </c>
      <c r="F103" s="83">
        <v>48</v>
      </c>
      <c r="G103" s="83">
        <v>0</v>
      </c>
      <c r="H103" s="82">
        <f t="shared" si="1"/>
        <v>48</v>
      </c>
      <c r="I103" s="95"/>
      <c r="J103" s="95"/>
    </row>
    <row r="104" spans="1:10" x14ac:dyDescent="0.2">
      <c r="A104" s="42">
        <v>75</v>
      </c>
      <c r="B104" s="20" t="s">
        <v>76</v>
      </c>
      <c r="C104" s="42" t="s">
        <v>254</v>
      </c>
      <c r="D104" s="83">
        <v>0</v>
      </c>
      <c r="E104" s="83">
        <v>0</v>
      </c>
      <c r="F104" s="83">
        <v>0</v>
      </c>
      <c r="G104" s="83">
        <v>42</v>
      </c>
      <c r="H104" s="82">
        <f t="shared" si="1"/>
        <v>42</v>
      </c>
      <c r="I104" s="95"/>
      <c r="J104" s="95"/>
    </row>
    <row r="105" spans="1:10" x14ac:dyDescent="0.2">
      <c r="A105" s="42">
        <v>76</v>
      </c>
      <c r="B105" s="20" t="s">
        <v>77</v>
      </c>
      <c r="C105" s="42" t="s">
        <v>255</v>
      </c>
      <c r="D105" s="83">
        <v>0</v>
      </c>
      <c r="E105" s="83">
        <v>0</v>
      </c>
      <c r="F105" s="83">
        <v>0</v>
      </c>
      <c r="G105" s="83">
        <v>0</v>
      </c>
      <c r="H105" s="82">
        <f t="shared" si="1"/>
        <v>0</v>
      </c>
      <c r="I105" s="95"/>
      <c r="J105" s="95"/>
    </row>
    <row r="106" spans="1:10" x14ac:dyDescent="0.2">
      <c r="A106" s="42">
        <v>77</v>
      </c>
      <c r="B106" s="20" t="s">
        <v>78</v>
      </c>
      <c r="C106" s="42" t="s">
        <v>256</v>
      </c>
      <c r="D106" s="83">
        <v>211</v>
      </c>
      <c r="E106" s="83">
        <v>0</v>
      </c>
      <c r="F106" s="83">
        <v>0</v>
      </c>
      <c r="G106" s="83">
        <v>94</v>
      </c>
      <c r="H106" s="82">
        <f t="shared" si="1"/>
        <v>305</v>
      </c>
      <c r="I106" s="95"/>
      <c r="J106" s="95"/>
    </row>
    <row r="107" spans="1:10" x14ac:dyDescent="0.2">
      <c r="A107" s="42">
        <v>78</v>
      </c>
      <c r="B107" s="20" t="s">
        <v>79</v>
      </c>
      <c r="C107" s="42" t="s">
        <v>257</v>
      </c>
      <c r="D107" s="83">
        <v>0</v>
      </c>
      <c r="E107" s="83">
        <v>47</v>
      </c>
      <c r="F107" s="83">
        <v>0</v>
      </c>
      <c r="G107" s="83">
        <v>119</v>
      </c>
      <c r="H107" s="82">
        <f t="shared" si="1"/>
        <v>166</v>
      </c>
      <c r="I107" s="95"/>
      <c r="J107" s="95"/>
    </row>
    <row r="108" spans="1:10" x14ac:dyDescent="0.2">
      <c r="A108" s="42">
        <v>79</v>
      </c>
      <c r="B108" s="20" t="s">
        <v>80</v>
      </c>
      <c r="C108" s="42" t="s">
        <v>258</v>
      </c>
      <c r="D108" s="83">
        <v>2786</v>
      </c>
      <c r="E108" s="83">
        <v>0</v>
      </c>
      <c r="F108" s="83">
        <v>0</v>
      </c>
      <c r="G108" s="83">
        <v>13</v>
      </c>
      <c r="H108" s="82">
        <f t="shared" si="1"/>
        <v>2799</v>
      </c>
      <c r="I108" s="95"/>
      <c r="J108" s="95"/>
    </row>
    <row r="109" spans="1:10" x14ac:dyDescent="0.2">
      <c r="A109" s="42">
        <v>80</v>
      </c>
      <c r="B109" s="20" t="s">
        <v>81</v>
      </c>
      <c r="C109" s="42" t="s">
        <v>259</v>
      </c>
      <c r="D109" s="83">
        <v>5786</v>
      </c>
      <c r="E109" s="83">
        <v>2335</v>
      </c>
      <c r="F109" s="83">
        <v>2800</v>
      </c>
      <c r="G109" s="83">
        <v>5782</v>
      </c>
      <c r="H109" s="82">
        <f t="shared" si="1"/>
        <v>16703</v>
      </c>
      <c r="I109" s="95"/>
      <c r="J109" s="95"/>
    </row>
    <row r="110" spans="1:10" x14ac:dyDescent="0.2">
      <c r="A110" s="42">
        <v>81</v>
      </c>
      <c r="B110" s="20" t="s">
        <v>82</v>
      </c>
      <c r="C110" s="42" t="s">
        <v>260</v>
      </c>
      <c r="D110" s="83">
        <v>8357</v>
      </c>
      <c r="E110" s="83">
        <v>5599</v>
      </c>
      <c r="F110" s="83">
        <v>5145</v>
      </c>
      <c r="G110" s="83">
        <v>10648</v>
      </c>
      <c r="H110" s="82">
        <f t="shared" si="1"/>
        <v>29749</v>
      </c>
      <c r="I110" s="95"/>
      <c r="J110" s="95"/>
    </row>
    <row r="111" spans="1:10" x14ac:dyDescent="0.2">
      <c r="A111" s="42">
        <v>82</v>
      </c>
      <c r="B111" s="20" t="s">
        <v>83</v>
      </c>
      <c r="C111" s="42" t="s">
        <v>261</v>
      </c>
      <c r="D111" s="83">
        <v>0</v>
      </c>
      <c r="E111" s="83">
        <v>-6975</v>
      </c>
      <c r="F111" s="83">
        <v>6066</v>
      </c>
      <c r="G111" s="83">
        <v>7705</v>
      </c>
      <c r="H111" s="82">
        <f t="shared" si="1"/>
        <v>6796</v>
      </c>
      <c r="I111" s="95"/>
      <c r="J111" s="95"/>
    </row>
    <row r="112" spans="1:10" x14ac:dyDescent="0.2">
      <c r="A112" s="42">
        <v>83</v>
      </c>
      <c r="B112" s="20" t="s">
        <v>84</v>
      </c>
      <c r="C112" s="42" t="s">
        <v>262</v>
      </c>
      <c r="D112" s="83">
        <v>0</v>
      </c>
      <c r="E112" s="83">
        <v>0</v>
      </c>
      <c r="F112" s="83">
        <v>0</v>
      </c>
      <c r="G112" s="83">
        <v>0</v>
      </c>
      <c r="H112" s="82">
        <f t="shared" si="1"/>
        <v>0</v>
      </c>
      <c r="I112" s="95"/>
      <c r="J112" s="95"/>
    </row>
    <row r="113" spans="1:12" x14ac:dyDescent="0.2">
      <c r="A113" s="42">
        <v>84</v>
      </c>
      <c r="B113" s="20" t="s">
        <v>85</v>
      </c>
      <c r="C113" s="42" t="s">
        <v>263</v>
      </c>
      <c r="D113" s="83">
        <v>113</v>
      </c>
      <c r="E113" s="83">
        <v>0</v>
      </c>
      <c r="F113" s="83">
        <v>0</v>
      </c>
      <c r="G113" s="83">
        <v>0</v>
      </c>
      <c r="H113" s="82">
        <f t="shared" si="1"/>
        <v>113</v>
      </c>
      <c r="I113" s="95"/>
      <c r="J113" s="95"/>
    </row>
    <row r="114" spans="1:12" x14ac:dyDescent="0.2">
      <c r="A114" s="42">
        <v>85</v>
      </c>
      <c r="B114" s="20" t="s">
        <v>86</v>
      </c>
      <c r="C114" s="42" t="s">
        <v>264</v>
      </c>
      <c r="D114" s="83">
        <v>1276</v>
      </c>
      <c r="E114" s="83">
        <v>0</v>
      </c>
      <c r="F114" s="83">
        <v>0</v>
      </c>
      <c r="G114" s="83">
        <v>0</v>
      </c>
      <c r="H114" s="82">
        <f t="shared" si="1"/>
        <v>1276</v>
      </c>
      <c r="I114" s="95"/>
      <c r="J114" s="95"/>
    </row>
    <row r="115" spans="1:12" x14ac:dyDescent="0.2">
      <c r="A115" s="42">
        <v>86</v>
      </c>
      <c r="B115" s="20" t="s">
        <v>87</v>
      </c>
      <c r="C115" s="42" t="s">
        <v>265</v>
      </c>
      <c r="D115" s="83">
        <v>0</v>
      </c>
      <c r="E115" s="83">
        <v>1283</v>
      </c>
      <c r="F115" s="83">
        <v>1283</v>
      </c>
      <c r="G115" s="83">
        <v>2240</v>
      </c>
      <c r="H115" s="82">
        <f t="shared" si="1"/>
        <v>4806</v>
      </c>
      <c r="I115" s="95"/>
      <c r="J115" s="95"/>
    </row>
    <row r="116" spans="1:12" x14ac:dyDescent="0.2">
      <c r="A116" s="42">
        <v>87</v>
      </c>
      <c r="B116" s="20" t="s">
        <v>88</v>
      </c>
      <c r="C116" s="42" t="s">
        <v>266</v>
      </c>
      <c r="D116" s="83">
        <v>0</v>
      </c>
      <c r="E116" s="83">
        <v>0</v>
      </c>
      <c r="F116" s="83">
        <v>0</v>
      </c>
      <c r="G116" s="83">
        <v>0</v>
      </c>
      <c r="H116" s="82">
        <f t="shared" si="1"/>
        <v>0</v>
      </c>
      <c r="I116" s="95"/>
      <c r="J116" s="95"/>
    </row>
    <row r="117" spans="1:12" x14ac:dyDescent="0.2">
      <c r="A117" s="42">
        <v>88</v>
      </c>
      <c r="B117" s="20" t="s">
        <v>89</v>
      </c>
      <c r="C117" s="42" t="s">
        <v>267</v>
      </c>
      <c r="D117" s="83">
        <v>0</v>
      </c>
      <c r="E117" s="83">
        <v>0</v>
      </c>
      <c r="F117" s="83">
        <v>0</v>
      </c>
      <c r="G117" s="83">
        <v>0</v>
      </c>
      <c r="H117" s="82">
        <f t="shared" si="1"/>
        <v>0</v>
      </c>
      <c r="I117" s="95"/>
      <c r="J117" s="95"/>
    </row>
    <row r="118" spans="1:12" x14ac:dyDescent="0.2">
      <c r="A118" s="42">
        <v>89</v>
      </c>
      <c r="B118" s="20" t="s">
        <v>90</v>
      </c>
      <c r="C118" s="42" t="s">
        <v>268</v>
      </c>
      <c r="D118" s="83">
        <v>4179</v>
      </c>
      <c r="E118" s="83">
        <v>0</v>
      </c>
      <c r="F118" s="83">
        <v>0</v>
      </c>
      <c r="G118" s="83">
        <v>0</v>
      </c>
      <c r="H118" s="82">
        <f t="shared" si="1"/>
        <v>4179</v>
      </c>
      <c r="I118" s="95"/>
      <c r="J118" s="95"/>
    </row>
    <row r="119" spans="1:12" x14ac:dyDescent="0.2">
      <c r="A119" s="42">
        <v>90</v>
      </c>
      <c r="B119" s="20" t="s">
        <v>91</v>
      </c>
      <c r="C119" s="42" t="s">
        <v>269</v>
      </c>
      <c r="D119" s="83">
        <v>0</v>
      </c>
      <c r="E119" s="83">
        <v>4200</v>
      </c>
      <c r="F119" s="83">
        <v>4263</v>
      </c>
      <c r="G119" s="83">
        <v>9896</v>
      </c>
      <c r="H119" s="82">
        <f t="shared" si="1"/>
        <v>18359</v>
      </c>
      <c r="I119" s="95"/>
      <c r="J119" s="95"/>
    </row>
    <row r="120" spans="1:12" x14ac:dyDescent="0.2">
      <c r="A120" s="42">
        <v>91</v>
      </c>
      <c r="B120" s="20" t="s">
        <v>92</v>
      </c>
      <c r="C120" s="42" t="s">
        <v>270</v>
      </c>
      <c r="D120" s="83">
        <v>24395</v>
      </c>
      <c r="E120" s="83">
        <v>0</v>
      </c>
      <c r="F120" s="83">
        <v>0</v>
      </c>
      <c r="G120" s="83">
        <v>0</v>
      </c>
      <c r="H120" s="82">
        <f t="shared" si="1"/>
        <v>24395</v>
      </c>
      <c r="I120" s="95"/>
      <c r="J120" s="95"/>
    </row>
    <row r="121" spans="1:12" x14ac:dyDescent="0.2">
      <c r="A121" s="42">
        <v>92</v>
      </c>
      <c r="B121" s="20" t="s">
        <v>93</v>
      </c>
      <c r="C121" s="42" t="s">
        <v>271</v>
      </c>
      <c r="D121" s="83">
        <v>0</v>
      </c>
      <c r="E121" s="83">
        <v>26521</v>
      </c>
      <c r="F121" s="83">
        <v>24966</v>
      </c>
      <c r="G121" s="83">
        <v>58026</v>
      </c>
      <c r="H121" s="82">
        <f t="shared" si="1"/>
        <v>109513</v>
      </c>
      <c r="I121" s="95"/>
      <c r="J121" s="95"/>
    </row>
    <row r="122" spans="1:12" x14ac:dyDescent="0.2">
      <c r="A122" s="42">
        <v>93</v>
      </c>
      <c r="B122" s="20" t="s">
        <v>94</v>
      </c>
      <c r="C122" s="42" t="s">
        <v>272</v>
      </c>
      <c r="D122" s="83">
        <v>0</v>
      </c>
      <c r="E122" s="83">
        <v>0</v>
      </c>
      <c r="F122" s="83">
        <v>0</v>
      </c>
      <c r="G122" s="83">
        <v>0</v>
      </c>
      <c r="H122" s="82">
        <f t="shared" si="1"/>
        <v>0</v>
      </c>
      <c r="I122" s="95"/>
      <c r="J122" s="95"/>
    </row>
    <row r="123" spans="1:12" x14ac:dyDescent="0.2">
      <c r="A123" s="42">
        <v>94</v>
      </c>
      <c r="B123" s="20" t="s">
        <v>95</v>
      </c>
      <c r="C123" s="42" t="s">
        <v>273</v>
      </c>
      <c r="D123" s="83">
        <v>0</v>
      </c>
      <c r="E123" s="83">
        <v>0</v>
      </c>
      <c r="F123" s="83">
        <v>0</v>
      </c>
      <c r="G123" s="83">
        <v>0</v>
      </c>
      <c r="H123" s="82">
        <f t="shared" si="1"/>
        <v>0</v>
      </c>
      <c r="I123" s="95"/>
      <c r="J123" s="95"/>
    </row>
    <row r="124" spans="1:12" x14ac:dyDescent="0.2">
      <c r="A124" s="42">
        <v>95</v>
      </c>
      <c r="B124" s="20" t="s">
        <v>96</v>
      </c>
      <c r="C124" s="42" t="s">
        <v>274</v>
      </c>
      <c r="D124" s="83">
        <v>1857</v>
      </c>
      <c r="E124" s="83">
        <v>0</v>
      </c>
      <c r="F124" s="83">
        <v>0</v>
      </c>
      <c r="G124" s="83">
        <v>11</v>
      </c>
      <c r="H124" s="82">
        <f t="shared" si="1"/>
        <v>1868</v>
      </c>
      <c r="I124" s="95"/>
      <c r="J124" s="95"/>
      <c r="L124" s="95"/>
    </row>
    <row r="125" spans="1:12" x14ac:dyDescent="0.2">
      <c r="A125" s="42">
        <v>96</v>
      </c>
      <c r="B125" s="20" t="s">
        <v>97</v>
      </c>
      <c r="C125" s="42" t="s">
        <v>275</v>
      </c>
      <c r="D125" s="83">
        <v>1393</v>
      </c>
      <c r="E125" s="83">
        <v>3266</v>
      </c>
      <c r="F125" s="83">
        <v>2800</v>
      </c>
      <c r="G125" s="83">
        <v>5821</v>
      </c>
      <c r="H125" s="82">
        <f t="shared" si="1"/>
        <v>13280</v>
      </c>
      <c r="I125" s="95"/>
      <c r="J125" s="95"/>
    </row>
    <row r="126" spans="1:12" x14ac:dyDescent="0.2">
      <c r="A126" s="42">
        <v>97</v>
      </c>
      <c r="B126" s="20" t="s">
        <v>98</v>
      </c>
      <c r="C126" s="42" t="s">
        <v>276</v>
      </c>
      <c r="D126" s="83">
        <v>0</v>
      </c>
      <c r="E126" s="83">
        <v>1400</v>
      </c>
      <c r="F126" s="83">
        <v>1400</v>
      </c>
      <c r="G126" s="83">
        <v>3001</v>
      </c>
      <c r="H126" s="82">
        <f t="shared" si="1"/>
        <v>5801</v>
      </c>
      <c r="I126" s="95"/>
      <c r="J126" s="95"/>
    </row>
    <row r="127" spans="1:12" x14ac:dyDescent="0.2">
      <c r="A127" s="42">
        <v>98</v>
      </c>
      <c r="B127" s="20" t="s">
        <v>99</v>
      </c>
      <c r="C127" s="42" t="s">
        <v>277</v>
      </c>
      <c r="D127" s="83">
        <v>0</v>
      </c>
      <c r="E127" s="83">
        <v>0</v>
      </c>
      <c r="F127" s="83">
        <v>0</v>
      </c>
      <c r="G127" s="83">
        <v>0</v>
      </c>
      <c r="H127" s="82">
        <f t="shared" si="1"/>
        <v>0</v>
      </c>
      <c r="I127" s="95"/>
      <c r="J127" s="95"/>
    </row>
    <row r="128" spans="1:12" x14ac:dyDescent="0.2">
      <c r="A128" s="42">
        <v>99</v>
      </c>
      <c r="B128" s="20" t="s">
        <v>100</v>
      </c>
      <c r="C128" s="42" t="s">
        <v>278</v>
      </c>
      <c r="D128" s="83">
        <v>0</v>
      </c>
      <c r="E128" s="83">
        <v>0</v>
      </c>
      <c r="F128" s="83">
        <v>0</v>
      </c>
      <c r="G128" s="83">
        <v>0</v>
      </c>
      <c r="H128" s="82">
        <f t="shared" si="1"/>
        <v>0</v>
      </c>
      <c r="I128" s="95"/>
      <c r="J128" s="95"/>
    </row>
    <row r="129" spans="1:10" x14ac:dyDescent="0.2">
      <c r="A129" s="42">
        <v>100</v>
      </c>
      <c r="B129" s="20" t="s">
        <v>101</v>
      </c>
      <c r="C129" s="42" t="s">
        <v>279</v>
      </c>
      <c r="D129" s="83">
        <v>0</v>
      </c>
      <c r="E129" s="83">
        <v>0</v>
      </c>
      <c r="F129" s="83">
        <v>0</v>
      </c>
      <c r="G129" s="83">
        <v>118</v>
      </c>
      <c r="H129" s="82">
        <f t="shared" si="1"/>
        <v>118</v>
      </c>
      <c r="I129" s="95"/>
      <c r="J129" s="95"/>
    </row>
    <row r="130" spans="1:10" ht="12" thickBot="1" x14ac:dyDescent="0.25">
      <c r="A130" s="43"/>
      <c r="B130" s="21" t="s">
        <v>0</v>
      </c>
      <c r="C130" s="21"/>
      <c r="D130" s="84">
        <f>SUM(D30:D129)</f>
        <v>133255</v>
      </c>
      <c r="E130" s="84">
        <f>SUM(E30:E129)</f>
        <v>123503</v>
      </c>
      <c r="F130" s="84">
        <f>SUM(F30:F129)</f>
        <v>168039</v>
      </c>
      <c r="G130" s="84">
        <f>SUM(G30:G129)</f>
        <v>301860</v>
      </c>
      <c r="H130" s="86">
        <f>SUM(H30:H129)</f>
        <v>726657</v>
      </c>
      <c r="I130" s="95"/>
    </row>
    <row r="131" spans="1:10" ht="12" thickTop="1" x14ac:dyDescent="0.2">
      <c r="C131" s="87"/>
      <c r="D131" s="87"/>
      <c r="E131" s="88"/>
      <c r="F131" s="87"/>
      <c r="G131" s="89"/>
    </row>
    <row r="132" spans="1:10" x14ac:dyDescent="0.2">
      <c r="C132" s="87"/>
      <c r="D132" s="87"/>
      <c r="E132" s="88"/>
      <c r="F132" s="87"/>
      <c r="G132" s="89"/>
    </row>
    <row r="133" spans="1:10" x14ac:dyDescent="0.2">
      <c r="C133" s="87"/>
      <c r="D133" s="87"/>
      <c r="E133" s="88"/>
      <c r="F133" s="87"/>
      <c r="G133" s="89"/>
    </row>
    <row r="134" spans="1:10" s="113" customFormat="1" ht="15" x14ac:dyDescent="0.25">
      <c r="A134" s="155"/>
      <c r="B134" s="158" t="s">
        <v>328</v>
      </c>
      <c r="C134" s="156"/>
      <c r="D134" s="157"/>
      <c r="E134" s="138"/>
      <c r="F134" s="158" t="s">
        <v>329</v>
      </c>
      <c r="G134" s="160">
        <v>44439</v>
      </c>
      <c r="H134" s="116"/>
    </row>
    <row r="135" spans="1:10" x14ac:dyDescent="0.2">
      <c r="C135" s="87"/>
      <c r="D135" s="87"/>
      <c r="E135" s="87"/>
      <c r="F135" s="87"/>
      <c r="G135" s="89"/>
    </row>
    <row r="136" spans="1:10" x14ac:dyDescent="0.2">
      <c r="C136" s="87"/>
      <c r="D136" s="87"/>
      <c r="E136" s="87"/>
      <c r="F136" s="87"/>
      <c r="G136" s="89"/>
    </row>
    <row r="137" spans="1:10" x14ac:dyDescent="0.2">
      <c r="C137" s="87"/>
      <c r="D137" s="87"/>
      <c r="E137" s="87"/>
      <c r="F137" s="87"/>
      <c r="G137" s="89"/>
    </row>
    <row r="138" spans="1:10" x14ac:dyDescent="0.2">
      <c r="C138" s="87"/>
      <c r="D138" s="87"/>
      <c r="E138" s="87"/>
      <c r="F138" s="87"/>
      <c r="G138" s="89"/>
    </row>
    <row r="139" spans="1:10" x14ac:dyDescent="0.2">
      <c r="C139" s="87"/>
      <c r="D139" s="87"/>
      <c r="E139" s="87"/>
      <c r="F139" s="87"/>
      <c r="G139" s="89"/>
    </row>
  </sheetData>
  <sheetProtection algorithmName="SHA-512" hashValue="24HBxfshGLXnWd8JYjcGbO5qub/+kktLBc6IQCyQmOwzaDmRzP5aaK/xvXBIERdW8tvCT/ZL1Rj6P7urieWd3w==" saltValue="0P0T3XXIuCMVwMKPTxjBow==" spinCount="100000" sheet="1" objects="1" scenarios="1"/>
  <mergeCells count="1">
    <mergeCell ref="A17:H26"/>
  </mergeCells>
  <hyperlinks>
    <hyperlink ref="E15" r:id="rId1" display="https://www.nctreasurer.com/" xr:uid="{F85FF7CD-01BA-42B0-985C-6DB94C5001B7}"/>
    <hyperlink ref="E16" r:id="rId2" xr:uid="{DBCE9E9F-EDD1-4FD2-A341-64DC558BA8D8}"/>
  </hyperlinks>
  <printOptions horizontalCentered="1"/>
  <pageMargins left="0.21" right="0.2" top="0.31" bottom="0.27" header="0.3" footer="0.21"/>
  <pageSetup scale="9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25</vt:i4>
      </vt:variant>
    </vt:vector>
  </HeadingPairs>
  <TitlesOfParts>
    <vt:vector size="44" baseType="lpstr">
      <vt:lpstr>FA 2</vt:lpstr>
      <vt:lpstr>Refugee</vt:lpstr>
      <vt:lpstr>Chafee</vt:lpstr>
      <vt:lpstr>TANF</vt:lpstr>
      <vt:lpstr>LIHEAP</vt:lpstr>
      <vt:lpstr>FNS</vt:lpstr>
      <vt:lpstr>CSE</vt:lpstr>
      <vt:lpstr>SSBG</vt:lpstr>
      <vt:lpstr>IV-E Guardianship</vt:lpstr>
      <vt:lpstr>IV-E Adoption</vt:lpstr>
      <vt:lpstr>IV-E Foster Care</vt:lpstr>
      <vt:lpstr>IV-B II</vt:lpstr>
      <vt:lpstr>IV-B I</vt:lpstr>
      <vt:lpstr>CW Case Wkr Visits</vt:lpstr>
      <vt:lpstr>Medicaid</vt:lpstr>
      <vt:lpstr>CHIP</vt:lpstr>
      <vt:lpstr>CCDF Matching</vt:lpstr>
      <vt:lpstr>CCDF Discretionary (DCD)</vt:lpstr>
      <vt:lpstr>Coronavirus Relief</vt:lpstr>
      <vt:lpstr>Chafee!Print_Area</vt:lpstr>
      <vt:lpstr>CSE!Print_Area</vt:lpstr>
      <vt:lpstr>FNS!Print_Area</vt:lpstr>
      <vt:lpstr>'IV-B I'!Print_Area</vt:lpstr>
      <vt:lpstr>'IV-B II'!Print_Area</vt:lpstr>
      <vt:lpstr>'IV-E Adoption'!Print_Area</vt:lpstr>
      <vt:lpstr>'IV-E Foster Care'!Print_Area</vt:lpstr>
      <vt:lpstr>'IV-E Guardianship'!Print_Area</vt:lpstr>
      <vt:lpstr>LIHEAP!Print_Area</vt:lpstr>
      <vt:lpstr>Refugee!Print_Area</vt:lpstr>
      <vt:lpstr>SSBG!Print_Area</vt:lpstr>
      <vt:lpstr>TANF!Print_Area</vt:lpstr>
      <vt:lpstr>Chafee!Print_Titles</vt:lpstr>
      <vt:lpstr>CSE!Print_Titles</vt:lpstr>
      <vt:lpstr>'CW Case Wkr Visits'!Print_Titles</vt:lpstr>
      <vt:lpstr>FNS!Print_Titles</vt:lpstr>
      <vt:lpstr>'IV-B I'!Print_Titles</vt:lpstr>
      <vt:lpstr>'IV-B II'!Print_Titles</vt:lpstr>
      <vt:lpstr>'IV-E Adoption'!Print_Titles</vt:lpstr>
      <vt:lpstr>'IV-E Foster Care'!Print_Titles</vt:lpstr>
      <vt:lpstr>'IV-E Guardianship'!Print_Titles</vt:lpstr>
      <vt:lpstr>LIHEAP!Print_Titles</vt:lpstr>
      <vt:lpstr>Refugee!Print_Titles</vt:lpstr>
      <vt:lpstr>SSBG!Print_Titles</vt:lpstr>
      <vt:lpstr>TANF!Print_Titles</vt:lpstr>
    </vt:vector>
  </TitlesOfParts>
  <Company>NC 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Kathy Sommese</dc:creator>
  <cp:keywords/>
  <dc:description>2015</dc:description>
  <cp:lastModifiedBy>Gaither, Alycia B</cp:lastModifiedBy>
  <cp:lastPrinted>2021-06-01T21:00:47Z</cp:lastPrinted>
  <dcterms:created xsi:type="dcterms:W3CDTF">2003-09-04T13:10:28Z</dcterms:created>
  <dcterms:modified xsi:type="dcterms:W3CDTF">2021-08-31T21:03:43Z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-1636002402</vt:i4>
  </property>
  <property fmtid="{D5CDD505-2E9C-101B-9397-08002B2CF9AE}" pid="3" name="_EmailEntryID">
    <vt:lpwstr>000000001AE6DF5409DB264CB6515ECF82E7CD630700892CB79C306205449B0C521AEB5C7E7200000680C21B0000F8972D15FB9F1A498ACF7B73EB4391B00001B3CC024A0000</vt:lpwstr>
  </property>
  <property fmtid="{D5CDD505-2E9C-101B-9397-08002B2CF9AE}" pid="4" name="_EmailStoreID0">
    <vt:lpwstr>0000000038A1BB1005E5101AA1BB08002B2A56C20000454D534D44422E444C4C00000000000000001B55FA20AA6611CD9BC800AA002FC45A0C000000616C796369612E6761697468657240646868732E6E632E676F76002F6F3D45786368616E67654C6162732F6F753D45786368616E67652041646D696E697374726174697</vt:lpwstr>
  </property>
  <property fmtid="{D5CDD505-2E9C-101B-9397-08002B2CF9AE}" pid="5" name="_EmailStoreID1">
    <vt:lpwstr>6652047726F7570202846594449424F484632335350444C54292F636E3D526563697069656E74732F636E3D35313563623831383131626534653332396563376561393463643862383666362D61626761697468657200E94632F448000000020000001000000061006C0079006300690061002E006700610069007400680065</vt:lpwstr>
  </property>
  <property fmtid="{D5CDD505-2E9C-101B-9397-08002B2CF9AE}" pid="6" name="_EmailStoreID2">
    <vt:lpwstr>007200400064006800680073002E006E0063002E0067006F00760000000000</vt:lpwstr>
  </property>
  <property fmtid="{D5CDD505-2E9C-101B-9397-08002B2CF9AE}" pid="7" name="_ReviewingToolsShownOnce">
    <vt:lpwstr/>
  </property>
</Properties>
</file>