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1722A202-75A6-429B-B87C-D46289E80521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3" sheetId="8" r:id="rId1"/>
    <sheet name="FA 2" sheetId="7" r:id="rId2"/>
    <sheet name="FA 1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8" l="1"/>
  <c r="G119" i="8"/>
  <c r="D119" i="8"/>
  <c r="H118" i="8"/>
  <c r="I118" i="8" s="1"/>
  <c r="E118" i="8"/>
  <c r="H117" i="8"/>
  <c r="I117" i="8" s="1"/>
  <c r="E117" i="8"/>
  <c r="H116" i="8"/>
  <c r="I116" i="8" s="1"/>
  <c r="E116" i="8"/>
  <c r="H115" i="8"/>
  <c r="I115" i="8" s="1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H107" i="8"/>
  <c r="I107" i="8" s="1"/>
  <c r="E107" i="8"/>
  <c r="H106" i="8"/>
  <c r="I106" i="8" s="1"/>
  <c r="E106" i="8"/>
  <c r="H105" i="8"/>
  <c r="I105" i="8" s="1"/>
  <c r="E105" i="8"/>
  <c r="H104" i="8"/>
  <c r="I104" i="8" s="1"/>
  <c r="E104" i="8"/>
  <c r="H103" i="8"/>
  <c r="I103" i="8" s="1"/>
  <c r="E103" i="8"/>
  <c r="H102" i="8"/>
  <c r="I102" i="8" s="1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H95" i="8"/>
  <c r="I95" i="8" s="1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H74" i="8"/>
  <c r="I74" i="8" s="1"/>
  <c r="E74" i="8"/>
  <c r="H73" i="8"/>
  <c r="I73" i="8" s="1"/>
  <c r="E73" i="8"/>
  <c r="H72" i="8"/>
  <c r="I72" i="8" s="1"/>
  <c r="E72" i="8"/>
  <c r="H71" i="8"/>
  <c r="I71" i="8" s="1"/>
  <c r="E71" i="8"/>
  <c r="H70" i="8"/>
  <c r="I70" i="8" s="1"/>
  <c r="E70" i="8"/>
  <c r="H69" i="8"/>
  <c r="I69" i="8" s="1"/>
  <c r="E69" i="8"/>
  <c r="H68" i="8"/>
  <c r="I68" i="8" s="1"/>
  <c r="E68" i="8"/>
  <c r="H67" i="8"/>
  <c r="I67" i="8" s="1"/>
  <c r="E67" i="8"/>
  <c r="H66" i="8"/>
  <c r="I66" i="8" s="1"/>
  <c r="E66" i="8"/>
  <c r="H61" i="8"/>
  <c r="I61" i="8" s="1"/>
  <c r="E61" i="8"/>
  <c r="H60" i="8"/>
  <c r="I60" i="8" s="1"/>
  <c r="E60" i="8"/>
  <c r="H59" i="8"/>
  <c r="I59" i="8" s="1"/>
  <c r="E59" i="8"/>
  <c r="H58" i="8"/>
  <c r="I58" i="8" s="1"/>
  <c r="E58" i="8"/>
  <c r="H57" i="8"/>
  <c r="I57" i="8" s="1"/>
  <c r="E57" i="8"/>
  <c r="H56" i="8"/>
  <c r="I56" i="8" s="1"/>
  <c r="E56" i="8"/>
  <c r="H55" i="8"/>
  <c r="I55" i="8" s="1"/>
  <c r="E55" i="8"/>
  <c r="I54" i="8"/>
  <c r="H54" i="8"/>
  <c r="E54" i="8"/>
  <c r="H53" i="8"/>
  <c r="I53" i="8" s="1"/>
  <c r="E53" i="8"/>
  <c r="H52" i="8"/>
  <c r="I52" i="8" s="1"/>
  <c r="E52" i="8"/>
  <c r="H51" i="8"/>
  <c r="I51" i="8" s="1"/>
  <c r="E51" i="8"/>
  <c r="I50" i="8"/>
  <c r="H50" i="8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H43" i="8"/>
  <c r="I43" i="8" s="1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H38" i="8"/>
  <c r="I38" i="8" s="1"/>
  <c r="E38" i="8"/>
  <c r="I37" i="8"/>
  <c r="H37" i="8"/>
  <c r="E37" i="8"/>
  <c r="H36" i="8"/>
  <c r="I36" i="8" s="1"/>
  <c r="E36" i="8"/>
  <c r="H35" i="8"/>
  <c r="I35" i="8" s="1"/>
  <c r="E35" i="8"/>
  <c r="H34" i="8"/>
  <c r="I34" i="8" s="1"/>
  <c r="E34" i="8"/>
  <c r="H33" i="8"/>
  <c r="I33" i="8" s="1"/>
  <c r="E33" i="8"/>
  <c r="H32" i="8"/>
  <c r="I32" i="8" s="1"/>
  <c r="E32" i="8"/>
  <c r="H31" i="8"/>
  <c r="I31" i="8" s="1"/>
  <c r="E31" i="8"/>
  <c r="H30" i="8"/>
  <c r="I30" i="8" s="1"/>
  <c r="E30" i="8"/>
  <c r="H29" i="8"/>
  <c r="I29" i="8" s="1"/>
  <c r="E29" i="8"/>
  <c r="H28" i="8"/>
  <c r="I28" i="8" s="1"/>
  <c r="E28" i="8"/>
  <c r="H27" i="8"/>
  <c r="I27" i="8" s="1"/>
  <c r="E27" i="8"/>
  <c r="H26" i="8"/>
  <c r="I26" i="8" s="1"/>
  <c r="E26" i="8"/>
  <c r="H25" i="8"/>
  <c r="I25" i="8" s="1"/>
  <c r="E25" i="8"/>
  <c r="H24" i="8"/>
  <c r="I24" i="8" s="1"/>
  <c r="E24" i="8"/>
  <c r="H23" i="8"/>
  <c r="I23" i="8" s="1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F119" i="8"/>
  <c r="E18" i="8"/>
  <c r="H17" i="8"/>
  <c r="I17" i="8" s="1"/>
  <c r="E17" i="8"/>
  <c r="H16" i="8"/>
  <c r="I16" i="8" s="1"/>
  <c r="E16" i="8"/>
  <c r="H15" i="8"/>
  <c r="I15" i="8" s="1"/>
  <c r="E15" i="8"/>
  <c r="F18" i="7"/>
  <c r="F122" i="7"/>
  <c r="G119" i="7"/>
  <c r="F119" i="7"/>
  <c r="D119" i="7"/>
  <c r="H118" i="7"/>
  <c r="I118" i="7" s="1"/>
  <c r="E118" i="7"/>
  <c r="H117" i="7"/>
  <c r="I117" i="7" s="1"/>
  <c r="E117" i="7"/>
  <c r="H116" i="7"/>
  <c r="I116" i="7" s="1"/>
  <c r="E116" i="7"/>
  <c r="I115" i="7"/>
  <c r="H115" i="7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I97" i="7"/>
  <c r="H97" i="7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H76" i="7"/>
  <c r="I76" i="7" s="1"/>
  <c r="E76" i="7"/>
  <c r="I75" i="7"/>
  <c r="H75" i="7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H68" i="7"/>
  <c r="I68" i="7" s="1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H56" i="7"/>
  <c r="I56" i="7" s="1"/>
  <c r="E56" i="7"/>
  <c r="I55" i="7"/>
  <c r="H55" i="7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I33" i="7"/>
  <c r="H33" i="7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I109" i="6"/>
  <c r="H109" i="6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8" l="1"/>
  <c r="H18" i="8"/>
  <c r="I18" i="8" s="1"/>
  <c r="I119" i="8" s="1"/>
  <c r="E119" i="7"/>
  <c r="H119" i="7"/>
  <c r="I119" i="7"/>
  <c r="H119" i="6"/>
  <c r="E119" i="6"/>
  <c r="I15" i="6"/>
  <c r="I119" i="6" s="1"/>
  <c r="H119" i="8" l="1"/>
</calcChain>
</file>

<file path=xl/sharedStrings.xml><?xml version="1.0" encoding="utf-8"?>
<sst xmlns="http://schemas.openxmlformats.org/spreadsheetml/2006/main" count="900" uniqueCount="286">
  <si>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</si>
  <si>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</si>
  <si>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</si>
  <si>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</si>
  <si>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</si>
  <si>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</si>
  <si>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</si>
  <si>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</si>
  <si>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</si>
  <si>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</si>
  <si>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</si>
  <si>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</si>
  <si>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</si>
  <si>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</si>
  <si>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</si>
  <si>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</si>
  <si>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</si>
  <si>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</si>
  <si>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</si>
  <si>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</si>
  <si>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</si>
  <si>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</si>
  <si>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</si>
  <si>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</si>
  <si>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</si>
  <si>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</si>
  <si>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</si>
  <si>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</si>
  <si>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</si>
  <si>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</si>
  <si>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</si>
  <si>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</si>
  <si>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</si>
  <si>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</si>
  <si>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</si>
  <si>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</si>
  <si>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</si>
  <si>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</si>
  <si>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</si>
  <si>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</si>
  <si>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</si>
  <si>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</si>
  <si>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</si>
  <si>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</si>
  <si>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</si>
  <si>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</si>
  <si>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</si>
  <si>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</si>
  <si>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</si>
  <si>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</si>
  <si>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</si>
  <si>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</si>
  <si>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</si>
  <si>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</si>
  <si>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</si>
  <si>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</si>
  <si>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</si>
  <si>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</si>
  <si>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</si>
  <si>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</si>
  <si>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</si>
  <si>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</si>
  <si>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</si>
  <si>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</si>
  <si>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</si>
  <si>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</si>
  <si>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</si>
  <si>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</si>
  <si>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</si>
  <si>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</si>
  <si>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</si>
  <si>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</si>
  <si>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</si>
  <si>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</si>
  <si>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</si>
  <si>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</si>
  <si>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</si>
  <si>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</si>
  <si>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</si>
  <si>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</si>
  <si>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</si>
  <si>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</si>
  <si>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</si>
  <si>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</si>
  <si>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</si>
  <si>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</si>
  <si>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</si>
  <si>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</si>
  <si>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</si>
  <si>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</si>
  <si>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</si>
  <si>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</si>
  <si>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</si>
  <si>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</si>
  <si>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</si>
  <si>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</si>
  <si>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</si>
  <si>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</si>
  <si>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</si>
  <si>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</si>
  <si>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</si>
  <si>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</si>
  <si>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</si>
  <si>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</si>
  <si>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</si>
  <si>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</si>
  <si>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</si>
  <si>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</si>
  <si>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</si>
  <si>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</si>
  <si>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</si>
  <si>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</si>
  <si>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</si>
  <si>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</si>
  <si>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</si>
  <si>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</si>
  <si>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</si>
  <si>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</si>
  <si>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</si>
  <si>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</si>
  <si>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</si>
  <si>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</si>
  <si>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</si>
  <si>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</si>
  <si>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</si>
  <si>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</si>
  <si>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</si>
  <si>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</si>
  <si>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</si>
  <si>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</si>
  <si>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</si>
  <si>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</si>
  <si>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</si>
  <si>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</si>
  <si>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</si>
  <si>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</si>
  <si>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</si>
  <si>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</si>
  <si>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</si>
  <si>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</si>
  <si>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</si>
  <si>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</si>
  <si>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</si>
  <si>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</si>
  <si>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</si>
  <si>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</si>
  <si>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</si>
  <si>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</si>
  <si>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</si>
  <si>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</si>
  <si>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</si>
  <si>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</si>
  <si>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</si>
  <si>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</si>
  <si>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</si>
  <si>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</si>
  <si>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</si>
  <si>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</si>
  <si>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</si>
  <si>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</si>
  <si>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</si>
  <si>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</si>
  <si>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</si>
  <si>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</si>
  <si>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</si>
  <si>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</si>
  <si>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</si>
  <si>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</si>
  <si>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</si>
  <si>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</si>
  <si>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FROM JUNE 2022 THRU MAY 2023 SERVICE MONTHS</t>
  </si>
  <si>
    <t>FROM JULY 2022 THRU JUNE 2023 PAYMENT MONTHS</t>
  </si>
  <si>
    <t>Award Date:  FFY 2022 &amp; 2023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</si>
  <si>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</si>
  <si>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</si>
  <si>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</si>
  <si>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</si>
  <si>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</si>
  <si>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</si>
  <si>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</si>
  <si>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</si>
  <si>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</si>
  <si>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</si>
  <si>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</si>
  <si>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</si>
  <si>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</si>
  <si>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</si>
  <si>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</si>
  <si>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</si>
  <si>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</si>
  <si>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</si>
  <si>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</si>
  <si>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</si>
  <si>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</si>
  <si>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</si>
  <si>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</si>
  <si>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</si>
  <si>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</si>
  <si>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</si>
  <si>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</si>
  <si>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</si>
  <si>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</si>
  <si>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</si>
  <si>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</si>
  <si>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</si>
  <si>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</si>
  <si>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</si>
  <si>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</si>
  <si>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</si>
  <si>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</si>
  <si>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</si>
  <si>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</si>
  <si>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</si>
  <si>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</si>
  <si>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</si>
  <si>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</si>
  <si>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</si>
  <si>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</si>
  <si>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</si>
  <si>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</si>
  <si>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</si>
  <si>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</si>
  <si>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</si>
  <si>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</si>
  <si>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</si>
  <si>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</si>
  <si>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</si>
  <si>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</si>
  <si>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</si>
  <si>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</si>
  <si>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</si>
  <si>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</si>
  <si>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</si>
  <si>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</si>
  <si>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</si>
  <si>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</si>
  <si>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</si>
  <si>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</si>
  <si>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</si>
  <si>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</si>
  <si>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</si>
  <si>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</si>
  <si>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</si>
  <si>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</si>
  <si>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</si>
  <si>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</si>
  <si>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</si>
  <si>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</si>
  <si>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</si>
  <si>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</si>
  <si>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</si>
  <si>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</si>
  <si>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</si>
  <si>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</si>
  <si>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</si>
  <si>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</si>
  <si>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</si>
  <si>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</si>
  <si>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</si>
  <si>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</si>
  <si>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</si>
  <si>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</si>
  <si>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</si>
  <si>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</si>
  <si>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</si>
  <si>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</si>
  <si>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</si>
  <si>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</si>
  <si>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</si>
  <si>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</si>
  <si>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</si>
  <si>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</si>
  <si>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</si>
  <si>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</si>
  <si>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</si>
  <si>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</si>
  <si>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</si>
  <si>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</si>
  <si>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</si>
  <si>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</si>
  <si>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EFFECTIVE DATE: </t>
    </r>
    <r>
      <rPr>
        <b/>
        <u/>
        <sz val="9"/>
        <rFont val="Times New Roman"/>
        <family val="1"/>
      </rPr>
      <t>07/01/2022</t>
    </r>
  </si>
  <si>
    <t>Funding Authorization is for Direct Payments and provided for</t>
  </si>
  <si>
    <t xml:space="preserve">                 informational purposes only.</t>
  </si>
  <si>
    <t>AUTHORIZATION NUMBER: 1</t>
  </si>
  <si>
    <t>AUTHORIZATION NUMBER: 2</t>
  </si>
  <si>
    <t>AUTHORIZATION NUMBER: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</si>
</sst>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165" fontId="4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64840E-800A-4778-A867-C31D6722058E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7499D99-0438-4CFB-99FE-C964214B77B6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AB52B7A-9D45-4700-A281-8207CCAD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9250" cy="1597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1EF5EC-F326-9A8A-4B69-419DF430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908" y="21869254"/>
          <a:ext cx="2146496" cy="588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1A71A4-6AAD-496C-8464-83CB80A0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888450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DDE94C1-4F78-4A52-ABDD-86E58D3DAC0A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3DCF33-CDB8-44E3-9462-2F41CAAA03C2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117231</xdr:colOff>
      <xdr:row>0</xdr:row>
      <xdr:rowOff>43962</xdr:rowOff>
    </xdr:from>
    <xdr:to>
      <xdr:col>2</xdr:col>
      <xdr:colOff>529737</xdr:colOff>
      <xdr:row>10</xdr:row>
      <xdr:rowOff>100086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8940A53D-885A-4864-931C-FF280304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1" y="43962"/>
          <a:ext cx="1724025" cy="1697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D583-4465-46A7-B1F0-E26EC10665D5}">
  <dimension ref="A1:WVL156"/>
  <sheetViews>
    <sheetView tabSelected="1" zoomScale="130" zoomScaleNormal="130" workbookViewId="0">
      <selection activeCell="F157" sqref="F157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285</v>
      </c>
    </row>
    <row r="5" spans="1:9" ht="11.4" x14ac:dyDescent="0.2">
      <c r="E5" s="68"/>
    </row>
    <row r="6" spans="1:9" ht="11.4" x14ac:dyDescent="0.2">
      <c r="D6" s="86" t="s">
        <v>281</v>
      </c>
      <c r="E6" s="86"/>
      <c r="F6" s="86"/>
      <c r="G6" s="86"/>
      <c r="H6" s="86"/>
      <c r="I6" s="78"/>
    </row>
    <row r="7" spans="1:9" ht="11.4" x14ac:dyDescent="0.2">
      <c r="D7" s="87" t="s">
        <v>282</v>
      </c>
      <c r="E7" s="87"/>
      <c r="F7" s="87"/>
      <c r="G7" s="87"/>
      <c r="H7" s="87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0" t="s">
        <v>3</v>
      </c>
      <c r="E13" s="81"/>
      <c r="F13" s="80" t="s">
        <v>4</v>
      </c>
      <c r="G13" s="81"/>
      <c r="H13" s="80" t="s">
        <v>5</v>
      </c>
      <c r="I13" s="81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0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-100000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401539</v>
      </c>
      <c r="E32" s="13">
        <f t="shared" si="1"/>
        <v>401539</v>
      </c>
      <c r="F32" s="19">
        <v>-281000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0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2" t="s">
        <v>3</v>
      </c>
      <c r="E64" s="83"/>
      <c r="F64" s="82" t="s">
        <v>4</v>
      </c>
      <c r="G64" s="83"/>
      <c r="H64" s="84" t="s">
        <v>5</v>
      </c>
      <c r="I64" s="85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-15000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8502509</v>
      </c>
      <c r="E119" s="42">
        <f t="shared" si="6"/>
        <v>8502509</v>
      </c>
      <c r="F119" s="43">
        <f t="shared" si="6"/>
        <v>-396000</v>
      </c>
      <c r="G119" s="43">
        <f t="shared" si="6"/>
        <v>0</v>
      </c>
      <c r="H119" s="43">
        <f t="shared" si="6"/>
        <v>8106509</v>
      </c>
      <c r="I119" s="44">
        <f t="shared" si="6"/>
        <v>8106509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3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1"/>
      <c r="C152" s="1"/>
      <c r="D152" s="1"/>
      <c r="E152" s="1"/>
      <c r="F152" s="1"/>
      <c r="G152" s="79">
        <v>45006</v>
      </c>
      <c r="H152" s="7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ZOU5m+FV6p/kJQbI5U6orX9UEq4y5T06PNhkZnVc2RmjvpvwevJXczCtNjvvD6DRmFhhiJmYANItBKw9IQ7oTg==" saltValue="quoB2Mg5wSvcYRbhw+ecNw==" spinCount="100000" sheet="1" selectLockedCells="1" selectUnlockedCells="1"/>
  <mergeCells count="9">
    <mergeCell ref="D6:H6"/>
    <mergeCell ref="D7:H7"/>
    <mergeCell ref="G152:H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C41-872B-4E25-A2B3-94F8CA232DAB}">
  <dimension ref="A1:WVL156"/>
  <sheetViews>
    <sheetView zoomScale="130" zoomScaleNormal="130" workbookViewId="0">
      <selection activeCell="L10" sqref="L10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284</v>
      </c>
    </row>
    <row r="5" spans="1:9" ht="11.4" x14ac:dyDescent="0.2">
      <c r="E5" s="68"/>
    </row>
    <row r="6" spans="1:9" ht="11.4" x14ac:dyDescent="0.2">
      <c r="D6" s="86" t="s">
        <v>281</v>
      </c>
      <c r="E6" s="86"/>
      <c r="F6" s="86"/>
      <c r="G6" s="86"/>
      <c r="H6" s="86"/>
      <c r="I6" s="78"/>
    </row>
    <row r="7" spans="1:9" ht="11.4" x14ac:dyDescent="0.2">
      <c r="D7" s="87" t="s">
        <v>282</v>
      </c>
      <c r="E7" s="87"/>
      <c r="F7" s="87"/>
      <c r="G7" s="87"/>
      <c r="H7" s="87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0" t="s">
        <v>3</v>
      </c>
      <c r="E13" s="81"/>
      <c r="F13" s="80" t="s">
        <v>4</v>
      </c>
      <c r="G13" s="81"/>
      <c r="H13" s="80" t="s">
        <v>5</v>
      </c>
      <c r="I13" s="81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3543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3012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f>-20000+3012</f>
        <v>-16988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3012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-50000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3012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6025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3012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251000</v>
      </c>
      <c r="G32" s="20">
        <v>0</v>
      </c>
      <c r="H32" s="21">
        <f t="shared" si="0"/>
        <v>401539</v>
      </c>
      <c r="I32" s="22">
        <f t="shared" si="2"/>
        <v>401539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-16000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3012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6025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-50000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3012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3012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6025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3012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3012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3012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3012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-9300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3012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2" t="s">
        <v>3</v>
      </c>
      <c r="E64" s="83"/>
      <c r="F64" s="82" t="s">
        <v>4</v>
      </c>
      <c r="G64" s="83"/>
      <c r="H64" s="84" t="s">
        <v>5</v>
      </c>
      <c r="I64" s="85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4000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-20000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9959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3012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-20000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3012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3012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-988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3012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3012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3012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30000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-26734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3012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6025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-50000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-125000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-25000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-5000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3012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3012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3012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3012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3012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3012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3012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6025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3012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-5059</v>
      </c>
      <c r="G119" s="43">
        <f t="shared" si="6"/>
        <v>0</v>
      </c>
      <c r="H119" s="43">
        <f t="shared" si="6"/>
        <v>8502509</v>
      </c>
      <c r="I119" s="44">
        <f t="shared" si="6"/>
        <v>8502509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2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8">
        <v>44993</v>
      </c>
      <c r="H151" s="88"/>
      <c r="I151" s="8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9"/>
      <c r="H152" s="89"/>
      <c r="I152" s="8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R59G1Np4AoH4b6zsmP3dF8GxBh0SX39itPDWNhyL+ofv4+361HXmNiwYuHJcC5O09U5atKSY5fGX1zEbxpUtkA==" saltValue="meD0ih4hx0qkOJrqnmUek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L9" sqref="L9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283</v>
      </c>
    </row>
    <row r="5" spans="1:9" ht="11.4" x14ac:dyDescent="0.2">
      <c r="E5" s="68"/>
    </row>
    <row r="6" spans="1:9" ht="11.4" x14ac:dyDescent="0.2">
      <c r="D6" s="86" t="s">
        <v>281</v>
      </c>
      <c r="E6" s="86"/>
      <c r="F6" s="86"/>
      <c r="G6" s="86"/>
      <c r="H6" s="86"/>
      <c r="I6" s="78"/>
    </row>
    <row r="7" spans="1:9" ht="11.4" x14ac:dyDescent="0.2">
      <c r="D7" s="87" t="s">
        <v>282</v>
      </c>
      <c r="E7" s="87"/>
      <c r="F7" s="87"/>
      <c r="G7" s="87"/>
      <c r="H7" s="87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0" t="s">
        <v>3</v>
      </c>
      <c r="E13" s="81"/>
      <c r="F13" s="80" t="s">
        <v>4</v>
      </c>
      <c r="G13" s="81"/>
      <c r="H13" s="80" t="s">
        <v>5</v>
      </c>
      <c r="I13" s="81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0</v>
      </c>
      <c r="G15" s="15">
        <v>0</v>
      </c>
      <c r="H15" s="16">
        <f t="shared" ref="H15:H61" si="0">D15+F15</f>
        <v>0</v>
      </c>
      <c r="I15" s="17">
        <f>SUM(H15:H15)</f>
        <v>0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0</v>
      </c>
      <c r="G16" s="20">
        <v>0</v>
      </c>
      <c r="H16" s="21">
        <f t="shared" si="0"/>
        <v>22331</v>
      </c>
      <c r="I16" s="22">
        <f t="shared" ref="I16:I61" si="2">SUM(H16:H16)</f>
        <v>22331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v>0</v>
      </c>
      <c r="G18" s="20">
        <v>0</v>
      </c>
      <c r="H18" s="21">
        <f t="shared" si="0"/>
        <v>6798</v>
      </c>
      <c r="I18" s="22">
        <f t="shared" si="2"/>
        <v>6798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0</v>
      </c>
      <c r="G19" s="20">
        <v>0</v>
      </c>
      <c r="H19" s="21">
        <f t="shared" si="0"/>
        <v>0</v>
      </c>
      <c r="I19" s="22">
        <f t="shared" si="2"/>
        <v>0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0</v>
      </c>
      <c r="G24" s="20">
        <v>0</v>
      </c>
      <c r="H24" s="21">
        <f t="shared" si="0"/>
        <v>204198</v>
      </c>
      <c r="I24" s="22">
        <f t="shared" si="2"/>
        <v>204198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0</v>
      </c>
      <c r="G26" s="20">
        <v>0</v>
      </c>
      <c r="H26" s="21">
        <f t="shared" si="0"/>
        <v>14</v>
      </c>
      <c r="I26" s="22">
        <f t="shared" si="2"/>
        <v>14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0</v>
      </c>
      <c r="G27" s="20">
        <v>0</v>
      </c>
      <c r="H27" s="21">
        <f t="shared" si="0"/>
        <v>100261</v>
      </c>
      <c r="I27" s="22">
        <f t="shared" si="2"/>
        <v>100261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0</v>
      </c>
      <c r="G28" s="20">
        <v>0</v>
      </c>
      <c r="H28" s="21">
        <f t="shared" si="0"/>
        <v>0</v>
      </c>
      <c r="I28" s="22">
        <f t="shared" si="2"/>
        <v>0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0</v>
      </c>
      <c r="G32" s="20">
        <v>0</v>
      </c>
      <c r="H32" s="21">
        <f t="shared" si="0"/>
        <v>150539</v>
      </c>
      <c r="I32" s="22">
        <f t="shared" si="2"/>
        <v>150539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0</v>
      </c>
      <c r="G36" s="20">
        <v>0</v>
      </c>
      <c r="H36" s="21">
        <f t="shared" si="0"/>
        <v>18106</v>
      </c>
      <c r="I36" s="22">
        <f t="shared" si="2"/>
        <v>18106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0</v>
      </c>
      <c r="G40" s="20">
        <v>0</v>
      </c>
      <c r="H40" s="21">
        <f t="shared" si="0"/>
        <v>131637</v>
      </c>
      <c r="I40" s="22">
        <f t="shared" si="2"/>
        <v>131637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0</v>
      </c>
      <c r="G42" s="20">
        <v>0</v>
      </c>
      <c r="H42" s="21">
        <f t="shared" si="0"/>
        <v>11574</v>
      </c>
      <c r="I42" s="22">
        <f t="shared" si="2"/>
        <v>11574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0</v>
      </c>
      <c r="G45" s="20">
        <v>0</v>
      </c>
      <c r="H45" s="21">
        <f t="shared" si="0"/>
        <v>110350</v>
      </c>
      <c r="I45" s="22">
        <f t="shared" si="2"/>
        <v>110350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0</v>
      </c>
      <c r="G47" s="20">
        <v>0</v>
      </c>
      <c r="H47" s="21">
        <f t="shared" si="0"/>
        <v>45</v>
      </c>
      <c r="I47" s="22">
        <f t="shared" si="2"/>
        <v>45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0</v>
      </c>
      <c r="G48" s="20">
        <v>0</v>
      </c>
      <c r="H48" s="21">
        <f t="shared" si="0"/>
        <v>225535</v>
      </c>
      <c r="I48" s="22">
        <f t="shared" si="2"/>
        <v>225535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0</v>
      </c>
      <c r="G49" s="20">
        <v>0</v>
      </c>
      <c r="H49" s="21">
        <f t="shared" si="0"/>
        <v>73970</v>
      </c>
      <c r="I49" s="22">
        <f t="shared" si="2"/>
        <v>73970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0</v>
      </c>
      <c r="G50" s="20">
        <v>0</v>
      </c>
      <c r="H50" s="21">
        <f t="shared" si="0"/>
        <v>152879</v>
      </c>
      <c r="I50" s="22">
        <f t="shared" si="2"/>
        <v>152879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0</v>
      </c>
      <c r="G52" s="20">
        <v>0</v>
      </c>
      <c r="H52" s="21">
        <f t="shared" si="0"/>
        <v>5529</v>
      </c>
      <c r="I52" s="22">
        <f t="shared" si="2"/>
        <v>5529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0</v>
      </c>
      <c r="G55" s="20">
        <v>0</v>
      </c>
      <c r="H55" s="21">
        <f t="shared" si="0"/>
        <v>608907</v>
      </c>
      <c r="I55" s="22">
        <f t="shared" si="2"/>
        <v>608907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0</v>
      </c>
      <c r="G57" s="20">
        <v>0</v>
      </c>
      <c r="H57" s="21">
        <f t="shared" si="0"/>
        <v>61637</v>
      </c>
      <c r="I57" s="22">
        <f t="shared" si="2"/>
        <v>61637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0</v>
      </c>
      <c r="G58" s="20">
        <v>0</v>
      </c>
      <c r="H58" s="21">
        <f t="shared" si="0"/>
        <v>26876</v>
      </c>
      <c r="I58" s="22">
        <f t="shared" si="2"/>
        <v>26876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0</v>
      </c>
      <c r="G60" s="20">
        <v>0</v>
      </c>
      <c r="H60" s="21">
        <f t="shared" si="0"/>
        <v>17482</v>
      </c>
      <c r="I60" s="22">
        <f t="shared" si="2"/>
        <v>17482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2" t="s">
        <v>3</v>
      </c>
      <c r="E64" s="83"/>
      <c r="F64" s="82" t="s">
        <v>4</v>
      </c>
      <c r="G64" s="83"/>
      <c r="H64" s="84" t="s">
        <v>5</v>
      </c>
      <c r="I64" s="85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0</v>
      </c>
      <c r="G66" s="20">
        <v>0</v>
      </c>
      <c r="H66" s="21">
        <f t="shared" ref="H66:H118" si="4">D66+F66</f>
        <v>11950</v>
      </c>
      <c r="I66" s="21">
        <f t="shared" ref="I66:I118" si="5">SUM(H66:H66)</f>
        <v>11950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0</v>
      </c>
      <c r="G68" s="20">
        <v>0</v>
      </c>
      <c r="H68" s="21">
        <f t="shared" si="4"/>
        <v>72957</v>
      </c>
      <c r="I68" s="22">
        <f t="shared" si="5"/>
        <v>72957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0</v>
      </c>
      <c r="G71" s="20">
        <v>0</v>
      </c>
      <c r="H71" s="21">
        <f t="shared" si="4"/>
        <v>22143</v>
      </c>
      <c r="I71" s="22">
        <f t="shared" si="5"/>
        <v>22143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0</v>
      </c>
      <c r="G73" s="20">
        <v>0</v>
      </c>
      <c r="H73" s="21">
        <f t="shared" si="4"/>
        <v>59993</v>
      </c>
      <c r="I73" s="22">
        <f t="shared" si="5"/>
        <v>59993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0</v>
      </c>
      <c r="G79" s="20">
        <v>0</v>
      </c>
      <c r="H79" s="21">
        <f t="shared" si="4"/>
        <v>5</v>
      </c>
      <c r="I79" s="22">
        <f t="shared" si="5"/>
        <v>5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0</v>
      </c>
      <c r="G80" s="20">
        <v>0</v>
      </c>
      <c r="H80" s="21">
        <f t="shared" si="4"/>
        <v>12185</v>
      </c>
      <c r="I80" s="22">
        <f t="shared" si="5"/>
        <v>12185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0</v>
      </c>
      <c r="G81" s="20">
        <v>0</v>
      </c>
      <c r="H81" s="21">
        <f t="shared" si="4"/>
        <v>9114</v>
      </c>
      <c r="I81" s="22">
        <f t="shared" si="5"/>
        <v>9114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0</v>
      </c>
      <c r="G83" s="20">
        <v>0</v>
      </c>
      <c r="H83" s="21">
        <f t="shared" si="4"/>
        <v>158536</v>
      </c>
      <c r="I83" s="22">
        <f t="shared" si="5"/>
        <v>158536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0</v>
      </c>
      <c r="G84" s="20">
        <v>0</v>
      </c>
      <c r="H84" s="21">
        <f t="shared" si="4"/>
        <v>12</v>
      </c>
      <c r="I84" s="22">
        <f t="shared" si="5"/>
        <v>12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0</v>
      </c>
      <c r="G86" s="20">
        <v>0</v>
      </c>
      <c r="H86" s="21">
        <f t="shared" si="4"/>
        <v>61281</v>
      </c>
      <c r="I86" s="22">
        <f t="shared" si="5"/>
        <v>61281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0</v>
      </c>
      <c r="G88" s="20">
        <v>0</v>
      </c>
      <c r="H88" s="21">
        <f t="shared" si="4"/>
        <v>49078</v>
      </c>
      <c r="I88" s="22">
        <f t="shared" si="5"/>
        <v>49078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0</v>
      </c>
      <c r="G90" s="20">
        <v>0</v>
      </c>
      <c r="H90" s="21">
        <f t="shared" si="4"/>
        <v>0</v>
      </c>
      <c r="I90" s="22">
        <f t="shared" si="5"/>
        <v>0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0</v>
      </c>
      <c r="G91" s="20">
        <v>0</v>
      </c>
      <c r="H91" s="21">
        <f t="shared" si="4"/>
        <v>23145</v>
      </c>
      <c r="I91" s="22">
        <f t="shared" si="5"/>
        <v>23145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0</v>
      </c>
      <c r="G93" s="20">
        <v>0</v>
      </c>
      <c r="H93" s="21">
        <f t="shared" si="4"/>
        <v>0</v>
      </c>
      <c r="I93" s="22">
        <f t="shared" si="5"/>
        <v>0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0</v>
      </c>
      <c r="G97" s="20">
        <v>0</v>
      </c>
      <c r="H97" s="21">
        <f t="shared" si="4"/>
        <v>245860</v>
      </c>
      <c r="I97" s="22">
        <f t="shared" si="5"/>
        <v>245860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0</v>
      </c>
      <c r="G99" s="20">
        <v>0</v>
      </c>
      <c r="H99" s="21">
        <f t="shared" si="4"/>
        <v>69279</v>
      </c>
      <c r="I99" s="22">
        <f t="shared" si="5"/>
        <v>69279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0</v>
      </c>
      <c r="G101" s="20">
        <v>0</v>
      </c>
      <c r="H101" s="21">
        <f t="shared" si="4"/>
        <v>144305</v>
      </c>
      <c r="I101" s="22">
        <f t="shared" si="5"/>
        <v>144305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0</v>
      </c>
      <c r="G103" s="20">
        <v>0</v>
      </c>
      <c r="H103" s="21">
        <f t="shared" si="4"/>
        <v>43622</v>
      </c>
      <c r="I103" s="22">
        <f t="shared" si="5"/>
        <v>43622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0</v>
      </c>
      <c r="G104" s="20">
        <v>0</v>
      </c>
      <c r="H104" s="21">
        <f t="shared" si="4"/>
        <v>163</v>
      </c>
      <c r="I104" s="22">
        <f t="shared" si="5"/>
        <v>163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0</v>
      </c>
      <c r="G109" s="20">
        <v>0</v>
      </c>
      <c r="H109" s="21">
        <f t="shared" si="4"/>
        <v>1557</v>
      </c>
      <c r="I109" s="22">
        <f t="shared" si="5"/>
        <v>1557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0</v>
      </c>
      <c r="G110" s="20">
        <v>0</v>
      </c>
      <c r="H110" s="21">
        <f t="shared" si="4"/>
        <v>131942</v>
      </c>
      <c r="I110" s="22">
        <f t="shared" si="5"/>
        <v>131942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0</v>
      </c>
      <c r="G111" s="20">
        <v>0</v>
      </c>
      <c r="H111" s="21">
        <f t="shared" si="4"/>
        <v>19419</v>
      </c>
      <c r="I111" s="22">
        <f t="shared" si="5"/>
        <v>19419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0</v>
      </c>
      <c r="G112" s="20">
        <v>0</v>
      </c>
      <c r="H112" s="21">
        <f t="shared" si="4"/>
        <v>7121</v>
      </c>
      <c r="I112" s="22">
        <f t="shared" si="5"/>
        <v>7121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0</v>
      </c>
      <c r="G114" s="20">
        <v>0</v>
      </c>
      <c r="H114" s="21">
        <f t="shared" si="4"/>
        <v>5904</v>
      </c>
      <c r="I114" s="22">
        <f t="shared" si="5"/>
        <v>5904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0</v>
      </c>
      <c r="G115" s="20">
        <v>0</v>
      </c>
      <c r="H115" s="21">
        <f t="shared" si="4"/>
        <v>1801</v>
      </c>
      <c r="I115" s="22">
        <f t="shared" si="5"/>
        <v>1801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0</v>
      </c>
      <c r="G116" s="20">
        <v>0</v>
      </c>
      <c r="H116" s="21">
        <f t="shared" si="4"/>
        <v>121702</v>
      </c>
      <c r="I116" s="22">
        <f t="shared" si="5"/>
        <v>121702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0</v>
      </c>
      <c r="G118" s="20">
        <v>0</v>
      </c>
      <c r="H118" s="21">
        <f t="shared" si="4"/>
        <v>4000</v>
      </c>
      <c r="I118" s="22">
        <f t="shared" si="5"/>
        <v>4000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0</v>
      </c>
      <c r="G119" s="43">
        <f t="shared" si="6"/>
        <v>0</v>
      </c>
      <c r="H119" s="43">
        <f t="shared" si="6"/>
        <v>8507568</v>
      </c>
      <c r="I119" s="44">
        <f t="shared" si="6"/>
        <v>8507568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1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8">
        <v>44924</v>
      </c>
      <c r="H151" s="88"/>
      <c r="I151" s="8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9"/>
      <c r="H152" s="89"/>
      <c r="I152" s="8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T3AD4WN+4MJYoj9sMoplhVO+4T6d+WJVnjvFdEsXKCzrhVjTMpnuWPzwXwllqtyaRqjLt7uLB4n/kdKQS8KEdQ==" saltValue="GwGUrqf/wii9x3SWL50/1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2023-03-21T18:54:37Z</cp:lastPrinted>
  <dcterms:created xsi:type="dcterms:W3CDTF">2020-06-25T20:41:28Z</dcterms:created>
  <dcterms:modified xsi:type="dcterms:W3CDTF">2023-03-21T21:21:31Z</dcterms:modified>
</cp:coreProperties>
</file>