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3024FD87-533F-4EDA-A492-FEBE70C6DF17}" xr6:coauthVersionLast="47" xr6:coauthVersionMax="47" xr10:uidLastSave="{00000000-0000-0000-0000-000000000000}"/>
  <bookViews>
    <workbookView xWindow="19080" yWindow="-120" windowWidth="19440" windowHeight="15600" xr2:uid="{A45B7475-4C80-4906-AC02-D1E89036C765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P108" i="1"/>
  <c r="T108" i="1"/>
  <c r="X108" i="1"/>
  <c r="H110" i="1"/>
  <c r="L110" i="1"/>
  <c r="P110" i="1"/>
  <c r="T110" i="1"/>
  <c r="X110" i="1"/>
  <c r="H111" i="1"/>
  <c r="L111" i="1"/>
  <c r="P111" i="1"/>
  <c r="T111" i="1"/>
  <c r="X111" i="1"/>
</calcChain>
</file>

<file path=xl/sharedStrings.xml><?xml version="1.0" encoding="utf-8"?>
<sst xmlns="http://schemas.openxmlformats.org/spreadsheetml/2006/main" count="367" uniqueCount="163">
  <si>
    <t>Incentive Goal SFY2020 Nov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</si>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</sst>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0">
    <xf numFmtId="0" fontId="0" fillId="0" borderId="0" xfId="0"/>
    <xf numFmtId="0" fontId="1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1" applyBorder="1"/>
    <xf numFmtId="0" fontId="2" fillId="0" borderId="1" xfId="0" applyFont="1" applyBorder="1" applyAlignment="1" applyProtection="1">
      <alignment horizontal="center"/>
    </xf>
    <xf numFmtId="0" fontId="2" fillId="0" borderId="1" xfId="2" applyFont="1" applyFill="1" applyBorder="1" applyAlignment="1">
      <alignment horizontal="center"/>
    </xf>
    <xf numFmtId="10" fontId="2" fillId="2" borderId="0" xfId="0" applyNumberFormat="1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2" fillId="2" borderId="0" xfId="0" quotePrefix="1" applyNumberFormat="1" applyFont="1" applyFill="1" applyBorder="1" applyAlignment="1">
      <alignment horizontal="center"/>
    </xf>
    <xf numFmtId="0" fontId="2" fillId="2" borderId="3" xfId="0" quotePrefix="1" applyNumberFormat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right"/>
    </xf>
    <xf numFmtId="164" fontId="2" fillId="2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0" quotePrefix="1" applyNumberFormat="1" applyFont="1" applyBorder="1"/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2" borderId="0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0" borderId="1" xfId="0" quotePrefix="1" applyNumberFormat="1" applyFont="1" applyFill="1" applyBorder="1"/>
    <xf numFmtId="0" fontId="2" fillId="0" borderId="1" xfId="0" quotePrefix="1" applyNumberFormat="1" applyFont="1" applyFill="1" applyBorder="1" applyAlignment="1">
      <alignment horizontal="center"/>
    </xf>
    <xf numFmtId="10" fontId="2" fillId="0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Fill="1" applyBorder="1" applyAlignment="1">
      <alignment horizontal="center"/>
    </xf>
    <xf numFmtId="10" fontId="2" fillId="0" borderId="0" xfId="0" quotePrefix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1" applyFill="1" applyBorder="1"/>
    <xf numFmtId="0" fontId="2" fillId="3" borderId="0" xfId="0" quotePrefix="1" applyNumberFormat="1" applyFont="1" applyFill="1" applyBorder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Border="1" applyAlignment="1">
      <alignment horizontal="right"/>
    </xf>
    <xf numFmtId="10" fontId="2" fillId="3" borderId="0" xfId="0" applyNumberFormat="1" applyFont="1" applyFill="1" applyBorder="1" applyAlignment="1">
      <alignment horizontal="center"/>
    </xf>
    <xf numFmtId="0" fontId="2" fillId="3" borderId="2" xfId="0" quotePrefix="1" applyNumberFormat="1" applyFont="1" applyFill="1" applyBorder="1" applyAlignment="1">
      <alignment horizontal="center"/>
    </xf>
    <xf numFmtId="0" fontId="2" fillId="3" borderId="0" xfId="0" quotePrefix="1" applyNumberFormat="1" applyFont="1" applyFill="1" applyBorder="1" applyAlignment="1">
      <alignment horizontal="center"/>
    </xf>
    <xf numFmtId="10" fontId="2" fillId="3" borderId="0" xfId="0" quotePrefix="1" applyNumberFormat="1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164" fontId="2" fillId="3" borderId="0" xfId="0" quotePrefix="1" applyNumberFormat="1" applyFont="1" applyFill="1" applyBorder="1" applyAlignment="1">
      <alignment horizontal="center"/>
    </xf>
    <xf numFmtId="10" fontId="2" fillId="3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Fill="1" applyBorder="1" applyAlignment="1">
      <alignment horizontal="center"/>
    </xf>
    <xf numFmtId="0" fontId="2" fillId="0" borderId="5" xfId="0" quotePrefix="1" applyNumberFormat="1" applyFont="1" applyBorder="1"/>
    <xf numFmtId="0" fontId="2" fillId="0" borderId="6" xfId="0" quotePrefix="1" applyNumberFormat="1" applyFont="1" applyBorder="1"/>
    <xf numFmtId="0" fontId="2" fillId="3" borderId="0" xfId="0" applyNumberFormat="1" applyFont="1" applyFill="1" applyBorder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3" fontId="2" fillId="0" borderId="1" xfId="0" applyNumberFormat="1" applyFont="1" applyFill="1" applyBorder="1" applyAlignment="1">
      <alignment horizontal="center"/>
    </xf>
    <xf numFmtId="0" fontId="3" fillId="3" borderId="0" xfId="0" applyFont="1" applyFill="1" applyBorder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Border="1" applyAlignment="1">
      <alignment horizontal="right"/>
    </xf>
    <xf numFmtId="10" fontId="3" fillId="3" borderId="0" xfId="0" applyNumberFormat="1" applyFon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0" borderId="0" xfId="1" applyFont="1" applyFill="1" applyBorder="1"/>
    <xf numFmtId="1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10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right"/>
    </xf>
    <xf numFmtId="1" fontId="2" fillId="4" borderId="1" xfId="0" applyNumberFormat="1" applyFont="1" applyFill="1" applyBorder="1" applyAlignment="1">
      <alignment horizontal="center"/>
    </xf>
    <xf numFmtId="10" fontId="2" fillId="4" borderId="1" xfId="2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center"/>
    </xf>
    <xf numFmtId="0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Border="1" applyAlignment="1">
      <alignment horizontal="right" wrapText="1"/>
    </xf>
    <xf numFmtId="0" fontId="9" fillId="3" borderId="3" xfId="0" applyFont="1" applyFill="1" applyBorder="1" applyAlignment="1"/>
    <xf numFmtId="164" fontId="2" fillId="4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6F9CDFAC-584D-4455-9B3A-F93E3BB9E28C}"/>
    <cellStyle name="Normal_INCENTIVE GOALS Rpt 0710" xfId="2" xr:uid="{F9110CD9-99C1-4868-9501-762EAD8BE1CD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017B-6789-458F-9D11-B3C11F53E756}">
  <dimension ref="A1:AL114"/>
  <sheetViews>
    <sheetView tabSelected="1" zoomScale="115" zoomScaleNormal="115" workbookViewId="0">
      <pane xSplit="2" ySplit="2" topLeftCell="C88" activePane="bottomRight" state="frozen"/>
      <selection pane="bottomRight" activeCell="R119" sqref="R119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89" customWidth="1"/>
    <col min="2" max="2" width="16.42578125" style="89" bestFit="1" customWidth="1"/>
    <col min="3" max="3" width="15" style="90" bestFit="1" customWidth="1"/>
    <col min="4" max="4" width="15.7109375" style="90" customWidth="1"/>
    <col min="5" max="5" width="12.28515625" style="91" customWidth="1"/>
    <col min="6" max="7" width="12.28515625" style="92" customWidth="1"/>
    <col min="8" max="8" width="12.5703125" style="93" bestFit="1" customWidth="1"/>
    <col min="9" max="9" width="12.28515625" style="93" customWidth="1"/>
    <col min="10" max="11" width="10.7109375" style="92" customWidth="1"/>
    <col min="12" max="12" width="9.5703125" style="93" customWidth="1"/>
    <col min="13" max="13" width="15.42578125" style="93" bestFit="1" customWidth="1"/>
    <col min="14" max="14" width="15.140625" style="94" customWidth="1"/>
    <col min="15" max="15" width="15" style="94" bestFit="1" customWidth="1"/>
    <col min="16" max="16" width="8.7109375" style="93" customWidth="1"/>
    <col min="17" max="17" width="9.85546875" style="93" customWidth="1"/>
    <col min="18" max="18" width="13" style="92" customWidth="1"/>
    <col min="19" max="19" width="11.7109375" style="92" customWidth="1"/>
    <col min="20" max="20" width="9.85546875" style="93" bestFit="1" customWidth="1"/>
    <col min="21" max="21" width="9.85546875" style="93" customWidth="1"/>
    <col min="22" max="22" width="10.140625" style="92" customWidth="1"/>
    <col min="23" max="23" width="10.5703125" style="92" customWidth="1"/>
    <col min="24" max="24" width="8.7109375" style="93" customWidth="1"/>
    <col min="25" max="25" width="17.42578125" style="93" hidden="1" customWidth="1"/>
    <col min="26" max="27" width="9.140625" style="92" hidden="1" customWidth="1"/>
    <col min="28" max="28" width="10.7109375" style="93" hidden="1" customWidth="1"/>
    <col min="29" max="29" width="8.85546875" style="92" hidden="1" customWidth="1"/>
    <col min="30" max="30" width="9.140625" style="92" hidden="1" customWidth="1"/>
    <col min="31" max="31" width="9.140625" style="93" hidden="1" customWidth="1"/>
    <col min="32" max="32" width="13.42578125" style="95" hidden="1" customWidth="1"/>
    <col min="33" max="33" width="12.140625" style="95" hidden="1" customWidth="1"/>
    <col min="34" max="34" width="10.5703125" style="93" hidden="1" customWidth="1"/>
    <col min="35" max="35" width="9.140625" style="92" hidden="1" customWidth="1"/>
    <col min="36" max="36" width="11" style="92" hidden="1" customWidth="1"/>
    <col min="37" max="37" width="8.85546875" style="93" hidden="1" customWidth="1"/>
    <col min="38" max="38" width="9.140625" style="38" customWidth="1"/>
    <col min="39" max="16384" width="9.140625" style="38"/>
  </cols>
  <sheetData>
    <row r="1" spans="1:38" s="9" customFormat="1" ht="25.5">
      <c r="A1" s="1" t="s">
        <v>0</v>
      </c>
      <c r="B1" s="2" t="s">
        <v>1</v>
      </c>
      <c r="C1" s="117" t="s">
        <v>2</v>
      </c>
      <c r="D1" s="117"/>
      <c r="E1" s="117"/>
      <c r="F1" s="113" t="s">
        <v>3</v>
      </c>
      <c r="G1" s="113"/>
      <c r="H1" s="113"/>
      <c r="I1" s="113"/>
      <c r="J1" s="112" t="s">
        <v>4</v>
      </c>
      <c r="K1" s="112"/>
      <c r="L1" s="112"/>
      <c r="M1" s="112"/>
      <c r="N1" s="118" t="s">
        <v>5</v>
      </c>
      <c r="O1" s="113"/>
      <c r="P1" s="119"/>
      <c r="Q1" s="113"/>
      <c r="R1" s="112" t="s">
        <v>6</v>
      </c>
      <c r="S1" s="112"/>
      <c r="T1" s="112"/>
      <c r="U1" s="112"/>
      <c r="V1" s="113" t="s">
        <v>7</v>
      </c>
      <c r="W1" s="113"/>
      <c r="X1" s="11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19" customFormat="1" ht="15.75">
      <c r="A2" s="10" t="s">
        <v>8</v>
      </c>
      <c r="B2" s="109" t="s">
        <v>9</v>
      </c>
      <c r="C2" s="96" t="s">
        <v>10</v>
      </c>
      <c r="D2" s="96" t="s">
        <v>11</v>
      </c>
      <c r="E2" s="97" t="s">
        <v>12</v>
      </c>
      <c r="F2" s="109" t="s">
        <v>13</v>
      </c>
      <c r="G2" s="109" t="s">
        <v>14</v>
      </c>
      <c r="H2" s="111" t="s">
        <v>15</v>
      </c>
      <c r="I2" s="111" t="s">
        <v>11</v>
      </c>
      <c r="J2" s="108" t="s">
        <v>16</v>
      </c>
      <c r="K2" s="108" t="s">
        <v>17</v>
      </c>
      <c r="L2" s="99" t="s">
        <v>18</v>
      </c>
      <c r="M2" s="99" t="s">
        <v>11</v>
      </c>
      <c r="N2" s="110" t="s">
        <v>19</v>
      </c>
      <c r="O2" s="110" t="s">
        <v>20</v>
      </c>
      <c r="P2" s="111" t="s">
        <v>21</v>
      </c>
      <c r="Q2" s="111" t="s">
        <v>11</v>
      </c>
      <c r="R2" s="108" t="s">
        <v>22</v>
      </c>
      <c r="S2" s="108" t="s">
        <v>23</v>
      </c>
      <c r="T2" s="99" t="s">
        <v>24</v>
      </c>
      <c r="U2" s="99" t="s">
        <v>11</v>
      </c>
      <c r="V2" s="11" t="s">
        <v>25</v>
      </c>
      <c r="W2" s="11" t="s">
        <v>26</v>
      </c>
      <c r="X2" s="111" t="s">
        <v>27</v>
      </c>
      <c r="Y2" s="12" t="s">
        <v>28</v>
      </c>
      <c r="Z2" s="13" t="s">
        <v>29</v>
      </c>
      <c r="AA2" s="14" t="s">
        <v>30</v>
      </c>
      <c r="AB2" s="15" t="s">
        <v>31</v>
      </c>
      <c r="AC2" s="13" t="s">
        <v>32</v>
      </c>
      <c r="AD2" s="14" t="s">
        <v>33</v>
      </c>
      <c r="AE2" s="15" t="s">
        <v>34</v>
      </c>
      <c r="AF2" s="16" t="s">
        <v>35</v>
      </c>
      <c r="AG2" s="17" t="s">
        <v>36</v>
      </c>
      <c r="AH2" s="15" t="s">
        <v>37</v>
      </c>
      <c r="AI2" s="13" t="s">
        <v>38</v>
      </c>
      <c r="AJ2" s="14" t="s">
        <v>39</v>
      </c>
      <c r="AK2" s="15" t="s">
        <v>40</v>
      </c>
      <c r="AL2" s="18" t="s">
        <v>41</v>
      </c>
    </row>
    <row r="3" spans="1:38" s="9" customFormat="1">
      <c r="A3" s="20" t="s">
        <v>42</v>
      </c>
      <c r="B3" s="20" t="s">
        <v>43</v>
      </c>
      <c r="C3" s="98">
        <v>4485619.25</v>
      </c>
      <c r="D3" s="98">
        <v>11031533.189999999</v>
      </c>
      <c r="E3" s="99">
        <v>0.40661793539869701</v>
      </c>
      <c r="F3" s="21">
        <v>5292</v>
      </c>
      <c r="G3" s="21">
        <v>4619</v>
      </c>
      <c r="H3" s="22">
        <v>0.87280000000000002</v>
      </c>
      <c r="I3" s="111">
        <v>1</v>
      </c>
      <c r="J3" s="102">
        <v>6915</v>
      </c>
      <c r="K3" s="102">
        <v>5264</v>
      </c>
      <c r="L3" s="103">
        <v>0.76119999999999999</v>
      </c>
      <c r="M3" s="99">
        <v>0.78439999999999999</v>
      </c>
      <c r="N3" s="23">
        <v>5039415.7300000004</v>
      </c>
      <c r="O3" s="23">
        <v>3330338.5</v>
      </c>
      <c r="P3" s="22">
        <v>0.66090000000000004</v>
      </c>
      <c r="Q3" s="22">
        <v>0.67130000000000001</v>
      </c>
      <c r="R3" s="102">
        <v>4430</v>
      </c>
      <c r="S3" s="102">
        <v>2384</v>
      </c>
      <c r="T3" s="103">
        <v>0.53810000000000002</v>
      </c>
      <c r="U3" s="103">
        <v>0.67479999999999996</v>
      </c>
      <c r="V3" s="21">
        <v>3503</v>
      </c>
      <c r="W3" s="21">
        <v>2825</v>
      </c>
      <c r="X3" s="22">
        <v>0.80649999999999999</v>
      </c>
      <c r="Y3" s="24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>
      <c r="A4" s="20" t="s">
        <v>45</v>
      </c>
      <c r="B4" s="20" t="s">
        <v>46</v>
      </c>
      <c r="C4" s="98">
        <v>783030.01</v>
      </c>
      <c r="D4" s="98">
        <v>2106912.09</v>
      </c>
      <c r="E4" s="99">
        <v>0.37164816401998102</v>
      </c>
      <c r="F4" s="21">
        <v>978</v>
      </c>
      <c r="G4" s="21">
        <v>956</v>
      </c>
      <c r="H4" s="22">
        <v>0.97750000000000004</v>
      </c>
      <c r="I4" s="111">
        <v>1</v>
      </c>
      <c r="J4" s="102">
        <v>1349</v>
      </c>
      <c r="K4" s="102">
        <v>1208</v>
      </c>
      <c r="L4" s="103">
        <v>0.89549999999999996</v>
      </c>
      <c r="M4" s="99">
        <v>0.89229999999999998</v>
      </c>
      <c r="N4" s="23">
        <v>949226.81</v>
      </c>
      <c r="O4" s="23">
        <v>637679.65</v>
      </c>
      <c r="P4" s="22">
        <v>0.67179999999999995</v>
      </c>
      <c r="Q4" s="22">
        <v>0.68720000000000003</v>
      </c>
      <c r="R4" s="102">
        <v>907</v>
      </c>
      <c r="S4" s="102">
        <v>468</v>
      </c>
      <c r="T4" s="103">
        <v>0.51600000000000001</v>
      </c>
      <c r="U4" s="103">
        <v>0.66020000000000001</v>
      </c>
      <c r="V4" s="21">
        <v>909</v>
      </c>
      <c r="W4" s="21">
        <v>800</v>
      </c>
      <c r="X4" s="22">
        <v>0.88009999999999999</v>
      </c>
      <c r="Y4" s="24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>
      <c r="A5" s="20" t="s">
        <v>45</v>
      </c>
      <c r="B5" s="20" t="s">
        <v>47</v>
      </c>
      <c r="C5" s="98">
        <v>223117.29</v>
      </c>
      <c r="D5" s="98">
        <v>513687.35849999997</v>
      </c>
      <c r="E5" s="99">
        <v>0.43434452163961501</v>
      </c>
      <c r="F5" s="21">
        <v>212</v>
      </c>
      <c r="G5" s="21">
        <v>230</v>
      </c>
      <c r="H5" s="22">
        <v>1.0849</v>
      </c>
      <c r="I5" s="111">
        <v>1</v>
      </c>
      <c r="J5" s="102">
        <v>359</v>
      </c>
      <c r="K5" s="102">
        <v>326</v>
      </c>
      <c r="L5" s="103">
        <v>0.90810000000000002</v>
      </c>
      <c r="M5" s="99">
        <v>0.89200000000000002</v>
      </c>
      <c r="N5" s="23">
        <v>261589.13</v>
      </c>
      <c r="O5" s="23">
        <v>176305.99</v>
      </c>
      <c r="P5" s="22">
        <v>0.67400000000000004</v>
      </c>
      <c r="Q5" s="22">
        <v>0.62339999999999995</v>
      </c>
      <c r="R5" s="102">
        <v>288</v>
      </c>
      <c r="S5" s="102">
        <v>144</v>
      </c>
      <c r="T5" s="103">
        <v>0.5</v>
      </c>
      <c r="U5" s="103">
        <v>0.62729999999999997</v>
      </c>
      <c r="V5" s="21">
        <v>177</v>
      </c>
      <c r="W5" s="21">
        <v>127</v>
      </c>
      <c r="X5" s="22">
        <v>0.71750000000000003</v>
      </c>
      <c r="Y5" s="24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>
      <c r="A6" s="20" t="s">
        <v>48</v>
      </c>
      <c r="B6" s="20" t="s">
        <v>49</v>
      </c>
      <c r="C6" s="98">
        <v>1247915.67</v>
      </c>
      <c r="D6" s="98">
        <v>3255565.33</v>
      </c>
      <c r="E6" s="99">
        <v>0.38331765561589898</v>
      </c>
      <c r="F6" s="21">
        <v>1732</v>
      </c>
      <c r="G6" s="21">
        <v>1628</v>
      </c>
      <c r="H6" s="22">
        <v>0.94</v>
      </c>
      <c r="I6" s="111">
        <v>1</v>
      </c>
      <c r="J6" s="102">
        <v>2069</v>
      </c>
      <c r="K6" s="102">
        <v>1855</v>
      </c>
      <c r="L6" s="103">
        <v>0.89659999999999995</v>
      </c>
      <c r="M6" s="99">
        <v>0.9</v>
      </c>
      <c r="N6" s="23">
        <v>1394183.29</v>
      </c>
      <c r="O6" s="23">
        <v>925407.17</v>
      </c>
      <c r="P6" s="22">
        <v>0.66379999999999995</v>
      </c>
      <c r="Q6" s="22">
        <v>0.67279999999999995</v>
      </c>
      <c r="R6" s="102">
        <v>1533</v>
      </c>
      <c r="S6" s="102">
        <v>899</v>
      </c>
      <c r="T6" s="103">
        <v>0.58640000000000003</v>
      </c>
      <c r="U6" s="103">
        <v>0.7</v>
      </c>
      <c r="V6" s="21">
        <v>1293</v>
      </c>
      <c r="W6" s="21">
        <v>1171</v>
      </c>
      <c r="X6" s="22">
        <v>0.90559999999999996</v>
      </c>
      <c r="Y6" s="24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>
      <c r="A7" s="20" t="s">
        <v>45</v>
      </c>
      <c r="B7" s="20" t="s">
        <v>50</v>
      </c>
      <c r="C7" s="98">
        <v>506535.88</v>
      </c>
      <c r="D7" s="98">
        <v>1312032.1000000001</v>
      </c>
      <c r="E7" s="99">
        <v>0.38606973106831799</v>
      </c>
      <c r="F7" s="21">
        <v>614</v>
      </c>
      <c r="G7" s="21">
        <v>597</v>
      </c>
      <c r="H7" s="22">
        <v>0.97230000000000005</v>
      </c>
      <c r="I7" s="111">
        <v>1</v>
      </c>
      <c r="J7" s="102">
        <v>1012</v>
      </c>
      <c r="K7" s="102">
        <v>903</v>
      </c>
      <c r="L7" s="103">
        <v>0.89229999999999998</v>
      </c>
      <c r="M7" s="99">
        <v>0.875</v>
      </c>
      <c r="N7" s="23">
        <v>574327.11</v>
      </c>
      <c r="O7" s="23">
        <v>388929.27</v>
      </c>
      <c r="P7" s="22">
        <v>0.67720000000000002</v>
      </c>
      <c r="Q7" s="22">
        <v>0.68020000000000003</v>
      </c>
      <c r="R7" s="102">
        <v>685</v>
      </c>
      <c r="S7" s="102">
        <v>359</v>
      </c>
      <c r="T7" s="103">
        <v>0.52410000000000001</v>
      </c>
      <c r="U7" s="103">
        <v>0.64749999999999996</v>
      </c>
      <c r="V7" s="21">
        <v>665</v>
      </c>
      <c r="W7" s="21">
        <v>557</v>
      </c>
      <c r="X7" s="22">
        <v>0.83760000000000001</v>
      </c>
      <c r="Y7" s="24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>
      <c r="A8" s="20" t="s">
        <v>51</v>
      </c>
      <c r="B8" s="20" t="s">
        <v>52</v>
      </c>
      <c r="C8" s="98">
        <v>205114.08</v>
      </c>
      <c r="D8" s="98">
        <v>529600.87</v>
      </c>
      <c r="E8" s="99">
        <v>0.38729936376426299</v>
      </c>
      <c r="F8" s="21">
        <v>162</v>
      </c>
      <c r="G8" s="21">
        <v>169</v>
      </c>
      <c r="H8" s="22">
        <v>1.0431999999999999</v>
      </c>
      <c r="I8" s="111">
        <v>1</v>
      </c>
      <c r="J8" s="102">
        <v>311</v>
      </c>
      <c r="K8" s="102">
        <v>257</v>
      </c>
      <c r="L8" s="103">
        <v>0.82640000000000002</v>
      </c>
      <c r="M8" s="99">
        <v>0.85189999999999999</v>
      </c>
      <c r="N8" s="23">
        <v>249590.25</v>
      </c>
      <c r="O8" s="23">
        <v>166324.82</v>
      </c>
      <c r="P8" s="22">
        <v>0.66639999999999999</v>
      </c>
      <c r="Q8" s="22">
        <v>0.65739999999999998</v>
      </c>
      <c r="R8" s="102">
        <v>208</v>
      </c>
      <c r="S8" s="102">
        <v>112</v>
      </c>
      <c r="T8" s="103">
        <v>0.53849999999999998</v>
      </c>
      <c r="U8" s="103">
        <v>0.63870000000000005</v>
      </c>
      <c r="V8" s="21">
        <v>193</v>
      </c>
      <c r="W8" s="21">
        <v>104</v>
      </c>
      <c r="X8" s="22">
        <v>0.53890000000000005</v>
      </c>
      <c r="Y8" s="24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>
      <c r="A9" s="20" t="s">
        <v>53</v>
      </c>
      <c r="B9" s="20" t="s">
        <v>54</v>
      </c>
      <c r="C9" s="98">
        <v>1748580.91</v>
      </c>
      <c r="D9" s="98">
        <v>4327376.6500000004</v>
      </c>
      <c r="E9" s="99">
        <v>0.40407411959391099</v>
      </c>
      <c r="F9" s="21">
        <v>1869</v>
      </c>
      <c r="G9" s="21">
        <v>1744</v>
      </c>
      <c r="H9" s="22">
        <v>0.93310000000000004</v>
      </c>
      <c r="I9" s="111">
        <v>1</v>
      </c>
      <c r="J9" s="102">
        <v>2735</v>
      </c>
      <c r="K9" s="102">
        <v>2386</v>
      </c>
      <c r="L9" s="103">
        <v>0.87239999999999995</v>
      </c>
      <c r="M9" s="99">
        <v>0.87749999999999995</v>
      </c>
      <c r="N9" s="23">
        <v>1897263.91</v>
      </c>
      <c r="O9" s="23">
        <v>1272716.74</v>
      </c>
      <c r="P9" s="22">
        <v>0.67079999999999995</v>
      </c>
      <c r="Q9" s="22">
        <v>0.67330000000000001</v>
      </c>
      <c r="R9" s="102">
        <v>1994</v>
      </c>
      <c r="S9" s="102">
        <v>1021</v>
      </c>
      <c r="T9" s="103">
        <v>0.51200000000000001</v>
      </c>
      <c r="U9" s="103">
        <v>0.66149999999999998</v>
      </c>
      <c r="V9" s="21">
        <v>1499</v>
      </c>
      <c r="W9" s="21">
        <v>1191</v>
      </c>
      <c r="X9" s="22">
        <v>0.79449999999999998</v>
      </c>
      <c r="Y9" s="24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>
      <c r="A10" s="20" t="s">
        <v>53</v>
      </c>
      <c r="B10" s="20" t="s">
        <v>55</v>
      </c>
      <c r="C10" s="98">
        <v>943538.82</v>
      </c>
      <c r="D10" s="98">
        <v>2431492.87</v>
      </c>
      <c r="E10" s="99">
        <v>0.38804918231160601</v>
      </c>
      <c r="F10" s="21">
        <v>1336</v>
      </c>
      <c r="G10" s="21">
        <v>1253</v>
      </c>
      <c r="H10" s="22">
        <v>0.93789999999999996</v>
      </c>
      <c r="I10" s="111">
        <v>0.98470000000000002</v>
      </c>
      <c r="J10" s="102">
        <v>1584</v>
      </c>
      <c r="K10" s="102">
        <v>1496</v>
      </c>
      <c r="L10" s="103">
        <v>0.94440000000000002</v>
      </c>
      <c r="M10" s="99">
        <v>0.9</v>
      </c>
      <c r="N10" s="23">
        <v>1036939.01</v>
      </c>
      <c r="O10" s="23">
        <v>718804.95</v>
      </c>
      <c r="P10" s="22">
        <v>0.69320000000000004</v>
      </c>
      <c r="Q10" s="22">
        <v>0.7</v>
      </c>
      <c r="R10" s="102">
        <v>1163</v>
      </c>
      <c r="S10" s="102">
        <v>661</v>
      </c>
      <c r="T10" s="103">
        <v>0.56840000000000002</v>
      </c>
      <c r="U10" s="103">
        <v>0.7</v>
      </c>
      <c r="V10" s="21">
        <v>1005</v>
      </c>
      <c r="W10" s="21">
        <v>866</v>
      </c>
      <c r="X10" s="22">
        <v>0.86170000000000002</v>
      </c>
      <c r="Y10" s="24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>
      <c r="A11" s="20" t="s">
        <v>56</v>
      </c>
      <c r="B11" s="20" t="s">
        <v>57</v>
      </c>
      <c r="C11" s="98">
        <v>1529956.26</v>
      </c>
      <c r="D11" s="98">
        <v>3649124.64</v>
      </c>
      <c r="E11" s="99">
        <v>0.41926664911067502</v>
      </c>
      <c r="F11" s="21">
        <v>1647</v>
      </c>
      <c r="G11" s="21">
        <v>1545</v>
      </c>
      <c r="H11" s="22">
        <v>0.93810000000000004</v>
      </c>
      <c r="I11" s="111">
        <v>1</v>
      </c>
      <c r="J11" s="102">
        <v>2089</v>
      </c>
      <c r="K11" s="102">
        <v>1852</v>
      </c>
      <c r="L11" s="103">
        <v>0.88649999999999995</v>
      </c>
      <c r="M11" s="99">
        <v>0.8982</v>
      </c>
      <c r="N11" s="23">
        <v>1681945.13</v>
      </c>
      <c r="O11" s="23">
        <v>1184793.8799999999</v>
      </c>
      <c r="P11" s="22">
        <v>0.70440000000000003</v>
      </c>
      <c r="Q11" s="22">
        <v>0.67800000000000005</v>
      </c>
      <c r="R11" s="102">
        <v>1633</v>
      </c>
      <c r="S11" s="102">
        <v>1015</v>
      </c>
      <c r="T11" s="103">
        <v>0.62160000000000004</v>
      </c>
      <c r="U11" s="103">
        <v>0.7</v>
      </c>
      <c r="V11" s="21">
        <v>1380</v>
      </c>
      <c r="W11" s="21">
        <v>1223</v>
      </c>
      <c r="X11" s="22">
        <v>0.88619999999999999</v>
      </c>
      <c r="Y11" s="24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0" t="s">
        <v>58</v>
      </c>
      <c r="B12" s="20" t="s">
        <v>59</v>
      </c>
      <c r="C12" s="98">
        <v>2696352.24</v>
      </c>
      <c r="D12" s="98">
        <v>6354137.9900000002</v>
      </c>
      <c r="E12" s="99">
        <v>0.42434587417576702</v>
      </c>
      <c r="F12" s="21">
        <v>2504</v>
      </c>
      <c r="G12" s="21">
        <v>2466</v>
      </c>
      <c r="H12" s="22">
        <v>0.98480000000000001</v>
      </c>
      <c r="I12" s="111">
        <v>1</v>
      </c>
      <c r="J12" s="102">
        <v>3540</v>
      </c>
      <c r="K12" s="102">
        <v>2938</v>
      </c>
      <c r="L12" s="103">
        <v>0.82989999999999997</v>
      </c>
      <c r="M12" s="99">
        <v>0.8548</v>
      </c>
      <c r="N12" s="23">
        <v>3005076.97</v>
      </c>
      <c r="O12" s="23">
        <v>2078679.25</v>
      </c>
      <c r="P12" s="22">
        <v>0.69169999999999998</v>
      </c>
      <c r="Q12" s="22">
        <v>0.67989999999999995</v>
      </c>
      <c r="R12" s="102">
        <v>2243</v>
      </c>
      <c r="S12" s="102">
        <v>1292</v>
      </c>
      <c r="T12" s="103">
        <v>0.57599999999999996</v>
      </c>
      <c r="U12" s="103">
        <v>0.69540000000000002</v>
      </c>
      <c r="V12" s="21">
        <v>2325</v>
      </c>
      <c r="W12" s="21">
        <v>1960</v>
      </c>
      <c r="X12" s="22">
        <v>0.84299999999999997</v>
      </c>
      <c r="Y12" s="24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>
      <c r="A13" s="20" t="s">
        <v>60</v>
      </c>
      <c r="B13" s="20" t="s">
        <v>61</v>
      </c>
      <c r="C13" s="98">
        <v>5256143.96</v>
      </c>
      <c r="D13" s="98">
        <v>13012012.789999999</v>
      </c>
      <c r="E13" s="99">
        <v>0.40394549596811502</v>
      </c>
      <c r="F13" s="21">
        <v>4436</v>
      </c>
      <c r="G13" s="21">
        <v>4350</v>
      </c>
      <c r="H13" s="22">
        <v>0.98060000000000003</v>
      </c>
      <c r="I13" s="111">
        <v>1</v>
      </c>
      <c r="J13" s="102">
        <v>6637</v>
      </c>
      <c r="K13" s="102">
        <v>6171</v>
      </c>
      <c r="L13" s="103">
        <v>0.92979999999999996</v>
      </c>
      <c r="M13" s="99">
        <v>0.9</v>
      </c>
      <c r="N13" s="23">
        <v>5525290.2800000003</v>
      </c>
      <c r="O13" s="23">
        <v>3930575.35</v>
      </c>
      <c r="P13" s="22">
        <v>0.71140000000000003</v>
      </c>
      <c r="Q13" s="22">
        <v>0.7</v>
      </c>
      <c r="R13" s="102">
        <v>5002</v>
      </c>
      <c r="S13" s="102">
        <v>3134</v>
      </c>
      <c r="T13" s="103">
        <v>0.62649999999999995</v>
      </c>
      <c r="U13" s="103">
        <v>0.7</v>
      </c>
      <c r="V13" s="21">
        <v>4044</v>
      </c>
      <c r="W13" s="21">
        <v>3086</v>
      </c>
      <c r="X13" s="22">
        <v>0.7631</v>
      </c>
      <c r="Y13" s="24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>
      <c r="A14" s="20" t="s">
        <v>51</v>
      </c>
      <c r="B14" s="20" t="s">
        <v>62</v>
      </c>
      <c r="C14" s="98">
        <v>1622565.97</v>
      </c>
      <c r="D14" s="98">
        <v>4038601.75</v>
      </c>
      <c r="E14" s="99">
        <v>0.40176429131691399</v>
      </c>
      <c r="F14" s="21">
        <v>2096</v>
      </c>
      <c r="G14" s="21">
        <v>1658</v>
      </c>
      <c r="H14" s="22">
        <v>0.79100000000000004</v>
      </c>
      <c r="I14" s="111">
        <v>0.88590000000000002</v>
      </c>
      <c r="J14" s="102">
        <v>3965</v>
      </c>
      <c r="K14" s="102">
        <v>2602</v>
      </c>
      <c r="L14" s="103">
        <v>0.65620000000000001</v>
      </c>
      <c r="M14" s="99">
        <v>0.69489999999999996</v>
      </c>
      <c r="N14" s="23">
        <v>1777043.45</v>
      </c>
      <c r="O14" s="23">
        <v>1128873.33</v>
      </c>
      <c r="P14" s="22">
        <v>0.63529999999999998</v>
      </c>
      <c r="Q14" s="22">
        <v>0.61939999999999995</v>
      </c>
      <c r="R14" s="102">
        <v>2261</v>
      </c>
      <c r="S14" s="102">
        <v>1041</v>
      </c>
      <c r="T14" s="103">
        <v>0.46039999999999998</v>
      </c>
      <c r="U14" s="103">
        <v>0.57150000000000001</v>
      </c>
      <c r="V14" s="21">
        <v>1557</v>
      </c>
      <c r="W14" s="21">
        <v>1225</v>
      </c>
      <c r="X14" s="22">
        <v>0.78680000000000005</v>
      </c>
      <c r="Y14" s="24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>
      <c r="A15" s="20" t="s">
        <v>48</v>
      </c>
      <c r="B15" s="20" t="s">
        <v>63</v>
      </c>
      <c r="C15" s="98">
        <v>5086784.43</v>
      </c>
      <c r="D15" s="98">
        <v>12099615.789999999</v>
      </c>
      <c r="E15" s="99">
        <v>0.42040875663209798</v>
      </c>
      <c r="F15" s="21">
        <v>4077</v>
      </c>
      <c r="G15" s="21">
        <v>4116</v>
      </c>
      <c r="H15" s="22">
        <v>1.0096000000000001</v>
      </c>
      <c r="I15" s="111">
        <v>1</v>
      </c>
      <c r="J15" s="102">
        <v>5261</v>
      </c>
      <c r="K15" s="102">
        <v>4537</v>
      </c>
      <c r="L15" s="103">
        <v>0.86240000000000006</v>
      </c>
      <c r="M15" s="99">
        <v>0.87719999999999998</v>
      </c>
      <c r="N15" s="23">
        <v>5416480.6299999999</v>
      </c>
      <c r="O15" s="23">
        <v>4079659.91</v>
      </c>
      <c r="P15" s="22">
        <v>0.75319999999999998</v>
      </c>
      <c r="Q15" s="22">
        <v>0.7</v>
      </c>
      <c r="R15" s="102">
        <v>3734</v>
      </c>
      <c r="S15" s="102">
        <v>2465</v>
      </c>
      <c r="T15" s="103">
        <v>0.66010000000000002</v>
      </c>
      <c r="U15" s="103">
        <v>0.7</v>
      </c>
      <c r="V15" s="21">
        <v>3285</v>
      </c>
      <c r="W15" s="21">
        <v>2718</v>
      </c>
      <c r="X15" s="22">
        <v>0.82740000000000002</v>
      </c>
      <c r="Y15" s="24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>
      <c r="A16" s="20" t="s">
        <v>51</v>
      </c>
      <c r="B16" s="20" t="s">
        <v>64</v>
      </c>
      <c r="C16" s="98">
        <v>2108625.19</v>
      </c>
      <c r="D16" s="98">
        <v>5345103.2937000003</v>
      </c>
      <c r="E16" s="99">
        <v>0.39449662132541502</v>
      </c>
      <c r="F16" s="21">
        <v>2281</v>
      </c>
      <c r="G16" s="21">
        <v>2202</v>
      </c>
      <c r="H16" s="22">
        <v>0.96540000000000004</v>
      </c>
      <c r="I16" s="111">
        <v>1</v>
      </c>
      <c r="J16" s="102">
        <v>3429</v>
      </c>
      <c r="K16" s="102">
        <v>2946</v>
      </c>
      <c r="L16" s="103">
        <v>0.85909999999999997</v>
      </c>
      <c r="M16" s="99">
        <v>0.87949999999999995</v>
      </c>
      <c r="N16" s="23">
        <v>2468036.9</v>
      </c>
      <c r="O16" s="23">
        <v>1650481.64</v>
      </c>
      <c r="P16" s="22">
        <v>0.66869999999999996</v>
      </c>
      <c r="Q16" s="22">
        <v>0.6734</v>
      </c>
      <c r="R16" s="102">
        <v>2372</v>
      </c>
      <c r="S16" s="102">
        <v>1259</v>
      </c>
      <c r="T16" s="103">
        <v>0.53080000000000005</v>
      </c>
      <c r="U16" s="103">
        <v>0.66159999999999997</v>
      </c>
      <c r="V16" s="21">
        <v>2049</v>
      </c>
      <c r="W16" s="21">
        <v>1718</v>
      </c>
      <c r="X16" s="22">
        <v>0.83850000000000002</v>
      </c>
      <c r="Y16" s="24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>
      <c r="A17" s="20" t="s">
        <v>53</v>
      </c>
      <c r="B17" s="20" t="s">
        <v>65</v>
      </c>
      <c r="C17" s="98">
        <v>386855.74</v>
      </c>
      <c r="D17" s="98">
        <v>968954.26</v>
      </c>
      <c r="E17" s="99">
        <v>0.39925077577965301</v>
      </c>
      <c r="F17" s="21">
        <v>197</v>
      </c>
      <c r="G17" s="21">
        <v>194</v>
      </c>
      <c r="H17" s="22">
        <v>0.98480000000000001</v>
      </c>
      <c r="I17" s="111">
        <v>1</v>
      </c>
      <c r="J17" s="102">
        <v>290</v>
      </c>
      <c r="K17" s="102">
        <v>272</v>
      </c>
      <c r="L17" s="103">
        <v>0.93789999999999996</v>
      </c>
      <c r="M17" s="99">
        <v>0.9</v>
      </c>
      <c r="N17" s="23">
        <v>398452.1</v>
      </c>
      <c r="O17" s="23">
        <v>321760.83</v>
      </c>
      <c r="P17" s="22">
        <v>0.8075</v>
      </c>
      <c r="Q17" s="22">
        <v>0.7</v>
      </c>
      <c r="R17" s="102">
        <v>228</v>
      </c>
      <c r="S17" s="102">
        <v>144</v>
      </c>
      <c r="T17" s="103">
        <v>0.63160000000000005</v>
      </c>
      <c r="U17" s="103">
        <v>0.7</v>
      </c>
      <c r="V17" s="21">
        <v>180</v>
      </c>
      <c r="W17" s="21">
        <v>135</v>
      </c>
      <c r="X17" s="22">
        <v>0.75</v>
      </c>
      <c r="Y17" s="24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>
      <c r="A18" s="20" t="s">
        <v>58</v>
      </c>
      <c r="B18" s="20" t="s">
        <v>66</v>
      </c>
      <c r="C18" s="98">
        <v>2080471.8</v>
      </c>
      <c r="D18" s="98">
        <v>5216038.8600000003</v>
      </c>
      <c r="E18" s="99">
        <v>0.39886048701715399</v>
      </c>
      <c r="F18" s="21">
        <v>1484</v>
      </c>
      <c r="G18" s="21">
        <v>1423</v>
      </c>
      <c r="H18" s="22">
        <v>0.95889999999999997</v>
      </c>
      <c r="I18" s="111">
        <v>1</v>
      </c>
      <c r="J18" s="102">
        <v>2164</v>
      </c>
      <c r="K18" s="102">
        <v>1959</v>
      </c>
      <c r="L18" s="103">
        <v>0.90529999999999999</v>
      </c>
      <c r="M18" s="99">
        <v>0.89490000000000003</v>
      </c>
      <c r="N18" s="23">
        <v>2202357.5</v>
      </c>
      <c r="O18" s="23">
        <v>1626213.47</v>
      </c>
      <c r="P18" s="22">
        <v>0.73839999999999995</v>
      </c>
      <c r="Q18" s="22">
        <v>0.7</v>
      </c>
      <c r="R18" s="102">
        <v>1454</v>
      </c>
      <c r="S18" s="102">
        <v>842</v>
      </c>
      <c r="T18" s="103">
        <v>0.57909999999999995</v>
      </c>
      <c r="U18" s="103">
        <v>0.69579999999999997</v>
      </c>
      <c r="V18" s="21">
        <v>1492</v>
      </c>
      <c r="W18" s="21">
        <v>1102</v>
      </c>
      <c r="X18" s="22">
        <v>0.73860000000000003</v>
      </c>
      <c r="Y18" s="24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>
      <c r="A19" s="20" t="s">
        <v>67</v>
      </c>
      <c r="B19" s="20" t="s">
        <v>68</v>
      </c>
      <c r="C19" s="98">
        <v>593909.57999999996</v>
      </c>
      <c r="D19" s="98">
        <v>1569220.49</v>
      </c>
      <c r="E19" s="99">
        <v>0.37847427036846798</v>
      </c>
      <c r="F19" s="21">
        <v>785</v>
      </c>
      <c r="G19" s="21">
        <v>732</v>
      </c>
      <c r="H19" s="22">
        <v>0.9325</v>
      </c>
      <c r="I19" s="111">
        <v>1</v>
      </c>
      <c r="J19" s="102">
        <v>1077</v>
      </c>
      <c r="K19" s="102">
        <v>949</v>
      </c>
      <c r="L19" s="103">
        <v>0.88119999999999998</v>
      </c>
      <c r="M19" s="99">
        <v>0.89759999999999995</v>
      </c>
      <c r="N19" s="23">
        <v>652030</v>
      </c>
      <c r="O19" s="23">
        <v>459229.5</v>
      </c>
      <c r="P19" s="22">
        <v>0.70430000000000004</v>
      </c>
      <c r="Q19" s="22">
        <v>0.7</v>
      </c>
      <c r="R19" s="102">
        <v>726</v>
      </c>
      <c r="S19" s="102">
        <v>414</v>
      </c>
      <c r="T19" s="103">
        <v>0.57020000000000004</v>
      </c>
      <c r="U19" s="103">
        <v>0.67520000000000002</v>
      </c>
      <c r="V19" s="21">
        <v>588</v>
      </c>
      <c r="W19" s="21">
        <v>483</v>
      </c>
      <c r="X19" s="22">
        <v>0.82140000000000002</v>
      </c>
      <c r="Y19" s="24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>
      <c r="A20" s="20" t="s">
        <v>51</v>
      </c>
      <c r="B20" s="20" t="s">
        <v>69</v>
      </c>
      <c r="C20" s="98">
        <v>4555336.7699999996</v>
      </c>
      <c r="D20" s="98">
        <v>11255177.02</v>
      </c>
      <c r="E20" s="99">
        <v>0.40473257434381998</v>
      </c>
      <c r="F20" s="21">
        <v>4468</v>
      </c>
      <c r="G20" s="21">
        <v>4309</v>
      </c>
      <c r="H20" s="22">
        <v>0.96440000000000003</v>
      </c>
      <c r="I20" s="111">
        <v>1</v>
      </c>
      <c r="J20" s="102">
        <v>6607</v>
      </c>
      <c r="K20" s="102">
        <v>5668</v>
      </c>
      <c r="L20" s="103">
        <v>0.8579</v>
      </c>
      <c r="M20" s="99">
        <v>0.8821</v>
      </c>
      <c r="N20" s="23">
        <v>5072801.2300000004</v>
      </c>
      <c r="O20" s="23">
        <v>3548396.36</v>
      </c>
      <c r="P20" s="22">
        <v>0.69950000000000001</v>
      </c>
      <c r="Q20" s="22">
        <v>0.7</v>
      </c>
      <c r="R20" s="102">
        <v>4855</v>
      </c>
      <c r="S20" s="102">
        <v>2730</v>
      </c>
      <c r="T20" s="103">
        <v>0.56230000000000002</v>
      </c>
      <c r="U20" s="103">
        <v>0.68579999999999997</v>
      </c>
      <c r="V20" s="21">
        <v>3927</v>
      </c>
      <c r="W20" s="21">
        <v>3222</v>
      </c>
      <c r="X20" s="22">
        <v>0.82050000000000001</v>
      </c>
      <c r="Y20" s="24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>
      <c r="A21" s="20" t="s">
        <v>42</v>
      </c>
      <c r="B21" s="20" t="s">
        <v>70</v>
      </c>
      <c r="C21" s="98">
        <v>1040374.18</v>
      </c>
      <c r="D21" s="98">
        <v>2589171.02</v>
      </c>
      <c r="E21" s="99">
        <v>0.401817482106686</v>
      </c>
      <c r="F21" s="21">
        <v>1138</v>
      </c>
      <c r="G21" s="21">
        <v>1089</v>
      </c>
      <c r="H21" s="22">
        <v>0.95689999999999997</v>
      </c>
      <c r="I21" s="111">
        <v>1</v>
      </c>
      <c r="J21" s="102">
        <v>1591</v>
      </c>
      <c r="K21" s="102">
        <v>1321</v>
      </c>
      <c r="L21" s="103">
        <v>0.83030000000000004</v>
      </c>
      <c r="M21" s="99">
        <v>0.84960000000000002</v>
      </c>
      <c r="N21" s="23">
        <v>1145403.57</v>
      </c>
      <c r="O21" s="23">
        <v>827607.12</v>
      </c>
      <c r="P21" s="22">
        <v>0.72250000000000003</v>
      </c>
      <c r="Q21" s="22">
        <v>0.7</v>
      </c>
      <c r="R21" s="102">
        <v>1055</v>
      </c>
      <c r="S21" s="102">
        <v>605</v>
      </c>
      <c r="T21" s="103">
        <v>0.57350000000000001</v>
      </c>
      <c r="U21" s="103">
        <v>0.69350000000000001</v>
      </c>
      <c r="V21" s="21">
        <v>962</v>
      </c>
      <c r="W21" s="21">
        <v>719</v>
      </c>
      <c r="X21" s="22">
        <v>0.74739999999999995</v>
      </c>
      <c r="Y21" s="24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>
      <c r="A22" s="20" t="s">
        <v>60</v>
      </c>
      <c r="B22" s="20" t="s">
        <v>71</v>
      </c>
      <c r="C22" s="98">
        <v>513957.53</v>
      </c>
      <c r="D22" s="98">
        <v>1331951.54</v>
      </c>
      <c r="E22" s="99">
        <v>0.38586803991382501</v>
      </c>
      <c r="F22" s="21">
        <v>423</v>
      </c>
      <c r="G22" s="21">
        <v>407</v>
      </c>
      <c r="H22" s="22">
        <v>0.96220000000000006</v>
      </c>
      <c r="I22" s="111">
        <v>1</v>
      </c>
      <c r="J22" s="102">
        <v>752</v>
      </c>
      <c r="K22" s="102">
        <v>643</v>
      </c>
      <c r="L22" s="103">
        <v>0.85509999999999997</v>
      </c>
      <c r="M22" s="99">
        <v>0.87270000000000003</v>
      </c>
      <c r="N22" s="23">
        <v>555940.19999999995</v>
      </c>
      <c r="O22" s="23">
        <v>370932.61</v>
      </c>
      <c r="P22" s="22">
        <v>0.66720000000000002</v>
      </c>
      <c r="Q22" s="22">
        <v>0.67349999999999999</v>
      </c>
      <c r="R22" s="102">
        <v>531</v>
      </c>
      <c r="S22" s="102">
        <v>289</v>
      </c>
      <c r="T22" s="103">
        <v>0.54430000000000001</v>
      </c>
      <c r="U22" s="103">
        <v>0.67220000000000002</v>
      </c>
      <c r="V22" s="21">
        <v>479</v>
      </c>
      <c r="W22" s="21">
        <v>347</v>
      </c>
      <c r="X22" s="22">
        <v>0.72440000000000004</v>
      </c>
      <c r="Y22" s="24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>
      <c r="A23" s="20" t="s">
        <v>53</v>
      </c>
      <c r="B23" s="20" t="s">
        <v>72</v>
      </c>
      <c r="C23" s="98">
        <v>692645.45</v>
      </c>
      <c r="D23" s="98">
        <v>1774075.4058000001</v>
      </c>
      <c r="E23" s="99">
        <v>0.39042616099379301</v>
      </c>
      <c r="F23" s="21">
        <v>777</v>
      </c>
      <c r="G23" s="21">
        <v>741</v>
      </c>
      <c r="H23" s="22">
        <v>0.95369999999999999</v>
      </c>
      <c r="I23" s="111">
        <v>1</v>
      </c>
      <c r="J23" s="102">
        <v>1056</v>
      </c>
      <c r="K23" s="102">
        <v>1001</v>
      </c>
      <c r="L23" s="103">
        <v>0.94789999999999996</v>
      </c>
      <c r="M23" s="99">
        <v>0.9</v>
      </c>
      <c r="N23" s="23">
        <v>773854.55</v>
      </c>
      <c r="O23" s="23">
        <v>495589.61</v>
      </c>
      <c r="P23" s="22">
        <v>0.64039999999999997</v>
      </c>
      <c r="Q23" s="22">
        <v>0.64239999999999997</v>
      </c>
      <c r="R23" s="102">
        <v>841</v>
      </c>
      <c r="S23" s="102">
        <v>500</v>
      </c>
      <c r="T23" s="103">
        <v>0.59450000000000003</v>
      </c>
      <c r="U23" s="103">
        <v>0.66959999999999997</v>
      </c>
      <c r="V23" s="21">
        <v>670</v>
      </c>
      <c r="W23" s="21">
        <v>531</v>
      </c>
      <c r="X23" s="22">
        <v>0.79249999999999998</v>
      </c>
      <c r="Y23" s="24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>
      <c r="A24" s="20" t="s">
        <v>60</v>
      </c>
      <c r="B24" s="20" t="s">
        <v>73</v>
      </c>
      <c r="C24" s="98">
        <v>200095.4</v>
      </c>
      <c r="D24" s="98">
        <v>511070.59</v>
      </c>
      <c r="E24" s="99">
        <v>0.39152204003756103</v>
      </c>
      <c r="F24" s="21">
        <v>174</v>
      </c>
      <c r="G24" s="21">
        <v>177</v>
      </c>
      <c r="H24" s="22">
        <v>1.0172000000000001</v>
      </c>
      <c r="I24" s="111">
        <v>0.98450000000000004</v>
      </c>
      <c r="J24" s="102">
        <v>297</v>
      </c>
      <c r="K24" s="102">
        <v>251</v>
      </c>
      <c r="L24" s="103">
        <v>0.84509999999999996</v>
      </c>
      <c r="M24" s="99">
        <v>0.89419999999999999</v>
      </c>
      <c r="N24" s="23">
        <v>231566.98</v>
      </c>
      <c r="O24" s="23">
        <v>150869.10999999999</v>
      </c>
      <c r="P24" s="22">
        <v>0.65149999999999997</v>
      </c>
      <c r="Q24" s="22">
        <v>0.67849999999999999</v>
      </c>
      <c r="R24" s="102">
        <v>211</v>
      </c>
      <c r="S24" s="102">
        <v>122</v>
      </c>
      <c r="T24" s="103">
        <v>0.57820000000000005</v>
      </c>
      <c r="U24" s="103">
        <v>0.68310000000000004</v>
      </c>
      <c r="V24" s="21">
        <v>183</v>
      </c>
      <c r="W24" s="21">
        <v>136</v>
      </c>
      <c r="X24" s="22">
        <v>0.74319999999999997</v>
      </c>
      <c r="Y24" s="24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>
      <c r="A25" s="20" t="s">
        <v>51</v>
      </c>
      <c r="B25" s="20" t="s">
        <v>74</v>
      </c>
      <c r="C25" s="98">
        <v>3684941.45</v>
      </c>
      <c r="D25" s="98">
        <v>9312313.7300000004</v>
      </c>
      <c r="E25" s="99">
        <v>0.39570632571460801</v>
      </c>
      <c r="F25" s="21">
        <v>5690</v>
      </c>
      <c r="G25" s="21">
        <v>5145</v>
      </c>
      <c r="H25" s="22">
        <v>0.9042</v>
      </c>
      <c r="I25" s="111">
        <v>0.98119999999999996</v>
      </c>
      <c r="J25" s="102">
        <v>7766</v>
      </c>
      <c r="K25" s="102">
        <v>6494</v>
      </c>
      <c r="L25" s="103">
        <v>0.83620000000000005</v>
      </c>
      <c r="M25" s="99">
        <v>0.85629999999999995</v>
      </c>
      <c r="N25" s="23">
        <v>4421884.99</v>
      </c>
      <c r="O25" s="23">
        <v>2762617.64</v>
      </c>
      <c r="P25" s="22">
        <v>0.62480000000000002</v>
      </c>
      <c r="Q25" s="22">
        <v>0.63419999999999999</v>
      </c>
      <c r="R25" s="102">
        <v>5175</v>
      </c>
      <c r="S25" s="102">
        <v>2506</v>
      </c>
      <c r="T25" s="103">
        <v>0.48430000000000001</v>
      </c>
      <c r="U25" s="103">
        <v>0.63090000000000002</v>
      </c>
      <c r="V25" s="21">
        <v>4482</v>
      </c>
      <c r="W25" s="21">
        <v>3687</v>
      </c>
      <c r="X25" s="22">
        <v>0.8226</v>
      </c>
      <c r="Y25" s="24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>
      <c r="A26" s="20" t="s">
        <v>58</v>
      </c>
      <c r="B26" s="20" t="s">
        <v>75</v>
      </c>
      <c r="C26" s="98">
        <v>2119616.2799999998</v>
      </c>
      <c r="D26" s="98">
        <v>5114732.84</v>
      </c>
      <c r="E26" s="99">
        <v>0.414413879728662</v>
      </c>
      <c r="F26" s="21">
        <v>2880</v>
      </c>
      <c r="G26" s="21">
        <v>2719</v>
      </c>
      <c r="H26" s="22">
        <v>0.94410000000000005</v>
      </c>
      <c r="I26" s="111">
        <v>1</v>
      </c>
      <c r="J26" s="102">
        <v>3889</v>
      </c>
      <c r="K26" s="102">
        <v>3483</v>
      </c>
      <c r="L26" s="103">
        <v>0.89559999999999995</v>
      </c>
      <c r="M26" s="99">
        <v>0.89610000000000001</v>
      </c>
      <c r="N26" s="23">
        <v>2327290.84</v>
      </c>
      <c r="O26" s="23">
        <v>1517237.37</v>
      </c>
      <c r="P26" s="22">
        <v>0.65190000000000003</v>
      </c>
      <c r="Q26" s="22">
        <v>0.64559999999999995</v>
      </c>
      <c r="R26" s="102">
        <v>2736</v>
      </c>
      <c r="S26" s="102">
        <v>1392</v>
      </c>
      <c r="T26" s="103">
        <v>0.50880000000000003</v>
      </c>
      <c r="U26" s="103">
        <v>0.62549999999999994</v>
      </c>
      <c r="V26" s="21">
        <v>2383</v>
      </c>
      <c r="W26" s="21">
        <v>2032</v>
      </c>
      <c r="X26" s="22">
        <v>0.85270000000000001</v>
      </c>
      <c r="Y26" s="24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>
      <c r="A27" s="20" t="s">
        <v>53</v>
      </c>
      <c r="B27" s="20" t="s">
        <v>76</v>
      </c>
      <c r="C27" s="98">
        <v>3850172.99</v>
      </c>
      <c r="D27" s="98">
        <v>9997439.7100000009</v>
      </c>
      <c r="E27" s="99">
        <v>0.38511589983872002</v>
      </c>
      <c r="F27" s="21">
        <v>3479</v>
      </c>
      <c r="G27" s="21">
        <v>3209</v>
      </c>
      <c r="H27" s="22">
        <v>0.9224</v>
      </c>
      <c r="I27" s="111">
        <v>0.99460000000000004</v>
      </c>
      <c r="J27" s="102">
        <v>4726</v>
      </c>
      <c r="K27" s="102">
        <v>3943</v>
      </c>
      <c r="L27" s="103">
        <v>0.83430000000000004</v>
      </c>
      <c r="M27" s="99">
        <v>0.8357</v>
      </c>
      <c r="N27" s="23">
        <v>4067054.79</v>
      </c>
      <c r="O27" s="23">
        <v>2921908.73</v>
      </c>
      <c r="P27" s="22">
        <v>0.71840000000000004</v>
      </c>
      <c r="Q27" s="22">
        <v>0.7</v>
      </c>
      <c r="R27" s="102">
        <v>3177</v>
      </c>
      <c r="S27" s="102">
        <v>1813</v>
      </c>
      <c r="T27" s="103">
        <v>0.57069999999999999</v>
      </c>
      <c r="U27" s="103">
        <v>0.69750000000000001</v>
      </c>
      <c r="V27" s="21">
        <v>2744</v>
      </c>
      <c r="W27" s="21">
        <v>2090</v>
      </c>
      <c r="X27" s="22">
        <v>0.76170000000000004</v>
      </c>
      <c r="Y27" s="24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>
      <c r="A28" s="20" t="s">
        <v>56</v>
      </c>
      <c r="B28" s="20" t="s">
        <v>77</v>
      </c>
      <c r="C28" s="98">
        <v>15986918.58</v>
      </c>
      <c r="D28" s="98">
        <v>39826601.770000003</v>
      </c>
      <c r="E28" s="99">
        <v>0.40141307240635299</v>
      </c>
      <c r="F28" s="21">
        <v>14025</v>
      </c>
      <c r="G28" s="21">
        <v>13367</v>
      </c>
      <c r="H28" s="22">
        <v>0.95309999999999995</v>
      </c>
      <c r="I28" s="111">
        <v>1</v>
      </c>
      <c r="J28" s="102">
        <v>19953</v>
      </c>
      <c r="K28" s="102">
        <v>16320</v>
      </c>
      <c r="L28" s="103">
        <v>0.81789999999999996</v>
      </c>
      <c r="M28" s="99">
        <v>0.8347</v>
      </c>
      <c r="N28" s="23">
        <v>18784075.329999998</v>
      </c>
      <c r="O28" s="23">
        <v>12699801.09</v>
      </c>
      <c r="P28" s="22">
        <v>0.67610000000000003</v>
      </c>
      <c r="Q28" s="22">
        <v>0.67520000000000002</v>
      </c>
      <c r="R28" s="102">
        <v>14103</v>
      </c>
      <c r="S28" s="102">
        <v>7239</v>
      </c>
      <c r="T28" s="103">
        <v>0.51329999999999998</v>
      </c>
      <c r="U28" s="103">
        <v>0.63849999999999996</v>
      </c>
      <c r="V28" s="21">
        <v>11315</v>
      </c>
      <c r="W28" s="21">
        <v>8486</v>
      </c>
      <c r="X28" s="22">
        <v>0.75</v>
      </c>
      <c r="Y28" s="24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>
      <c r="A29" s="20" t="s">
        <v>53</v>
      </c>
      <c r="B29" s="20" t="s">
        <v>78</v>
      </c>
      <c r="C29" s="98">
        <v>931058.62</v>
      </c>
      <c r="D29" s="98">
        <v>2276804.58</v>
      </c>
      <c r="E29" s="99">
        <v>0.40893216228509199</v>
      </c>
      <c r="F29" s="21">
        <v>587</v>
      </c>
      <c r="G29" s="21">
        <v>581</v>
      </c>
      <c r="H29" s="22">
        <v>0.98980000000000001</v>
      </c>
      <c r="I29" s="111">
        <v>1</v>
      </c>
      <c r="J29" s="102">
        <v>884</v>
      </c>
      <c r="K29" s="102">
        <v>815</v>
      </c>
      <c r="L29" s="103">
        <v>0.92190000000000005</v>
      </c>
      <c r="M29" s="99">
        <v>0.9</v>
      </c>
      <c r="N29" s="23">
        <v>1020148.17</v>
      </c>
      <c r="O29" s="23">
        <v>716764.27</v>
      </c>
      <c r="P29" s="22">
        <v>0.7026</v>
      </c>
      <c r="Q29" s="22">
        <v>0.67379999999999995</v>
      </c>
      <c r="R29" s="102">
        <v>717</v>
      </c>
      <c r="S29" s="102">
        <v>438</v>
      </c>
      <c r="T29" s="103">
        <v>0.6109</v>
      </c>
      <c r="U29" s="103">
        <v>0.7</v>
      </c>
      <c r="V29" s="21">
        <v>522</v>
      </c>
      <c r="W29" s="21">
        <v>380</v>
      </c>
      <c r="X29" s="22">
        <v>0.72799999999999998</v>
      </c>
      <c r="Y29" s="24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>
      <c r="A30" s="20" t="s">
        <v>53</v>
      </c>
      <c r="B30" s="20" t="s">
        <v>79</v>
      </c>
      <c r="C30" s="98">
        <v>1117478.6200000001</v>
      </c>
      <c r="D30" s="98">
        <v>2823030.53</v>
      </c>
      <c r="E30" s="99">
        <v>0.395843618453535</v>
      </c>
      <c r="F30" s="21">
        <v>653</v>
      </c>
      <c r="G30" s="21">
        <v>682</v>
      </c>
      <c r="H30" s="22">
        <v>1.0444</v>
      </c>
      <c r="I30" s="111">
        <v>1</v>
      </c>
      <c r="J30" s="102">
        <v>1063</v>
      </c>
      <c r="K30" s="102">
        <v>967</v>
      </c>
      <c r="L30" s="103">
        <v>0.90969999999999995</v>
      </c>
      <c r="M30" s="99">
        <v>0.9</v>
      </c>
      <c r="N30" s="23">
        <v>1177861.17</v>
      </c>
      <c r="O30" s="23">
        <v>843864.34</v>
      </c>
      <c r="P30" s="22">
        <v>0.71640000000000004</v>
      </c>
      <c r="Q30" s="22">
        <v>0.7</v>
      </c>
      <c r="R30" s="102">
        <v>812</v>
      </c>
      <c r="S30" s="102">
        <v>530</v>
      </c>
      <c r="T30" s="103">
        <v>0.65269999999999995</v>
      </c>
      <c r="U30" s="103">
        <v>0.7</v>
      </c>
      <c r="V30" s="21">
        <v>607</v>
      </c>
      <c r="W30" s="21">
        <v>439</v>
      </c>
      <c r="X30" s="22">
        <v>0.72319999999999995</v>
      </c>
      <c r="Y30" s="24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>
      <c r="A31" s="20" t="s">
        <v>48</v>
      </c>
      <c r="B31" s="20" t="s">
        <v>80</v>
      </c>
      <c r="C31" s="98">
        <v>5220539.5199999996</v>
      </c>
      <c r="D31" s="98">
        <v>12991559.060000001</v>
      </c>
      <c r="E31" s="99">
        <v>0.40184087959647902</v>
      </c>
      <c r="F31" s="21">
        <v>4173</v>
      </c>
      <c r="G31" s="21">
        <v>4101</v>
      </c>
      <c r="H31" s="22">
        <v>0.98270000000000002</v>
      </c>
      <c r="I31" s="111">
        <v>1</v>
      </c>
      <c r="J31" s="102">
        <v>5876</v>
      </c>
      <c r="K31" s="102">
        <v>5004</v>
      </c>
      <c r="L31" s="103">
        <v>0.85160000000000002</v>
      </c>
      <c r="M31" s="99">
        <v>0.85089999999999999</v>
      </c>
      <c r="N31" s="23">
        <v>5828930.4199999999</v>
      </c>
      <c r="O31" s="23">
        <v>4135628.43</v>
      </c>
      <c r="P31" s="22">
        <v>0.70950000000000002</v>
      </c>
      <c r="Q31" s="22">
        <v>0.7</v>
      </c>
      <c r="R31" s="102">
        <v>4539</v>
      </c>
      <c r="S31" s="102">
        <v>2660</v>
      </c>
      <c r="T31" s="103">
        <v>0.58599999999999997</v>
      </c>
      <c r="U31" s="103">
        <v>0.7</v>
      </c>
      <c r="V31" s="21">
        <v>3402</v>
      </c>
      <c r="W31" s="21">
        <v>2865</v>
      </c>
      <c r="X31" s="22">
        <v>0.84219999999999995</v>
      </c>
      <c r="Y31" s="24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>
      <c r="A32" s="20" t="s">
        <v>45</v>
      </c>
      <c r="B32" s="20" t="s">
        <v>81</v>
      </c>
      <c r="C32" s="98">
        <v>945781.91</v>
      </c>
      <c r="D32" s="98">
        <v>2359882.2000000002</v>
      </c>
      <c r="E32" s="99">
        <v>0.40077505139875202</v>
      </c>
      <c r="F32" s="21">
        <v>835</v>
      </c>
      <c r="G32" s="21">
        <v>799</v>
      </c>
      <c r="H32" s="22">
        <v>0.95689999999999997</v>
      </c>
      <c r="I32" s="111">
        <v>1</v>
      </c>
      <c r="J32" s="102">
        <v>1242</v>
      </c>
      <c r="K32" s="102">
        <v>1074</v>
      </c>
      <c r="L32" s="103">
        <v>0.86470000000000002</v>
      </c>
      <c r="M32" s="99">
        <v>0.87770000000000004</v>
      </c>
      <c r="N32" s="23">
        <v>1095925.8999999999</v>
      </c>
      <c r="O32" s="23">
        <v>738557.01</v>
      </c>
      <c r="P32" s="22">
        <v>0.67390000000000005</v>
      </c>
      <c r="Q32" s="22">
        <v>0.68540000000000001</v>
      </c>
      <c r="R32" s="102">
        <v>889</v>
      </c>
      <c r="S32" s="102">
        <v>474</v>
      </c>
      <c r="T32" s="103">
        <v>0.53320000000000001</v>
      </c>
      <c r="U32" s="103">
        <v>0.69099999999999995</v>
      </c>
      <c r="V32" s="21">
        <v>806</v>
      </c>
      <c r="W32" s="21">
        <v>610</v>
      </c>
      <c r="X32" s="22">
        <v>0.75680000000000003</v>
      </c>
      <c r="Y32" s="24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>
      <c r="A33" s="20" t="s">
        <v>58</v>
      </c>
      <c r="B33" s="20" t="s">
        <v>82</v>
      </c>
      <c r="C33" s="98">
        <v>2434538.73</v>
      </c>
      <c r="D33" s="98">
        <v>6118880.4000000004</v>
      </c>
      <c r="E33" s="99">
        <v>0.39787323347585002</v>
      </c>
      <c r="F33" s="21">
        <v>2112</v>
      </c>
      <c r="G33" s="21">
        <v>1977</v>
      </c>
      <c r="H33" s="22">
        <v>0.93610000000000004</v>
      </c>
      <c r="I33" s="111">
        <v>0.98380000000000001</v>
      </c>
      <c r="J33" s="102">
        <v>2749</v>
      </c>
      <c r="K33" s="102">
        <v>2548</v>
      </c>
      <c r="L33" s="103">
        <v>0.92689999999999995</v>
      </c>
      <c r="M33" s="99">
        <v>0.9</v>
      </c>
      <c r="N33" s="23">
        <v>2734991.59</v>
      </c>
      <c r="O33" s="23">
        <v>1832683.89</v>
      </c>
      <c r="P33" s="22">
        <v>0.67010000000000003</v>
      </c>
      <c r="Q33" s="22">
        <v>0.66739999999999999</v>
      </c>
      <c r="R33" s="102">
        <v>2190</v>
      </c>
      <c r="S33" s="102">
        <v>1306</v>
      </c>
      <c r="T33" s="103">
        <v>0.59630000000000005</v>
      </c>
      <c r="U33" s="103">
        <v>0.7</v>
      </c>
      <c r="V33" s="21">
        <v>1845</v>
      </c>
      <c r="W33" s="21">
        <v>1536</v>
      </c>
      <c r="X33" s="22">
        <v>0.83250000000000002</v>
      </c>
      <c r="Y33" s="24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>
      <c r="A34" s="20" t="s">
        <v>42</v>
      </c>
      <c r="B34" s="20" t="s">
        <v>83</v>
      </c>
      <c r="C34" s="98">
        <v>6916905.5800000001</v>
      </c>
      <c r="D34" s="98">
        <v>17028736.640000001</v>
      </c>
      <c r="E34" s="99">
        <v>0.40619017876830599</v>
      </c>
      <c r="F34" s="21">
        <v>7854</v>
      </c>
      <c r="G34" s="21">
        <v>7369</v>
      </c>
      <c r="H34" s="22">
        <v>0.93820000000000003</v>
      </c>
      <c r="I34" s="111">
        <v>1</v>
      </c>
      <c r="J34" s="102">
        <v>9796</v>
      </c>
      <c r="K34" s="102">
        <v>8506</v>
      </c>
      <c r="L34" s="103">
        <v>0.86829999999999996</v>
      </c>
      <c r="M34" s="99">
        <v>0.88039999999999996</v>
      </c>
      <c r="N34" s="23">
        <v>7304864.6399999997</v>
      </c>
      <c r="O34" s="23">
        <v>5162534.28</v>
      </c>
      <c r="P34" s="22">
        <v>0.70669999999999999</v>
      </c>
      <c r="Q34" s="22">
        <v>0.7</v>
      </c>
      <c r="R34" s="102">
        <v>6723</v>
      </c>
      <c r="S34" s="102">
        <v>3983</v>
      </c>
      <c r="T34" s="103">
        <v>0.59240000000000004</v>
      </c>
      <c r="U34" s="103">
        <v>0.69830000000000003</v>
      </c>
      <c r="V34" s="21">
        <v>5923</v>
      </c>
      <c r="W34" s="21">
        <v>4666</v>
      </c>
      <c r="X34" s="22">
        <v>0.78779999999999994</v>
      </c>
      <c r="Y34" s="24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>
      <c r="A35" s="20" t="s">
        <v>67</v>
      </c>
      <c r="B35" s="20" t="s">
        <v>84</v>
      </c>
      <c r="C35" s="98">
        <v>1108914.3999999999</v>
      </c>
      <c r="D35" s="98">
        <v>2886642.86</v>
      </c>
      <c r="E35" s="99">
        <v>0.38415365314710198</v>
      </c>
      <c r="F35" s="21">
        <v>1726</v>
      </c>
      <c r="G35" s="21">
        <v>1413</v>
      </c>
      <c r="H35" s="22">
        <v>0.81869999999999998</v>
      </c>
      <c r="I35" s="111">
        <v>0.86919999999999997</v>
      </c>
      <c r="J35" s="102">
        <v>2400</v>
      </c>
      <c r="K35" s="102">
        <v>1865</v>
      </c>
      <c r="L35" s="103">
        <v>0.77710000000000001</v>
      </c>
      <c r="M35" s="99">
        <v>0.81089999999999995</v>
      </c>
      <c r="N35" s="23">
        <v>1175202.95</v>
      </c>
      <c r="O35" s="23">
        <v>740824.49</v>
      </c>
      <c r="P35" s="22">
        <v>0.63039999999999996</v>
      </c>
      <c r="Q35" s="22">
        <v>0.65490000000000004</v>
      </c>
      <c r="R35" s="102">
        <v>1661</v>
      </c>
      <c r="S35" s="102">
        <v>852</v>
      </c>
      <c r="T35" s="103">
        <v>0.51290000000000002</v>
      </c>
      <c r="U35" s="103">
        <v>0.6583</v>
      </c>
      <c r="V35" s="21">
        <v>1078</v>
      </c>
      <c r="W35" s="21">
        <v>827</v>
      </c>
      <c r="X35" s="22">
        <v>0.76719999999999999</v>
      </c>
      <c r="Y35" s="24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>
      <c r="A36" s="20" t="s">
        <v>67</v>
      </c>
      <c r="B36" s="20" t="s">
        <v>85</v>
      </c>
      <c r="C36" s="98">
        <v>1360271.3600000001</v>
      </c>
      <c r="D36" s="98">
        <v>3187552.44</v>
      </c>
      <c r="E36" s="99">
        <v>0.42674477851100101</v>
      </c>
      <c r="F36" s="21">
        <v>1509</v>
      </c>
      <c r="G36" s="21">
        <v>1347</v>
      </c>
      <c r="H36" s="22">
        <v>0.89259999999999995</v>
      </c>
      <c r="I36" s="111">
        <v>0.98340000000000005</v>
      </c>
      <c r="J36" s="102">
        <v>2195</v>
      </c>
      <c r="K36" s="102">
        <v>1929</v>
      </c>
      <c r="L36" s="103">
        <v>0.87880000000000003</v>
      </c>
      <c r="M36" s="99">
        <v>0.87619999999999998</v>
      </c>
      <c r="N36" s="23">
        <v>1430038.75</v>
      </c>
      <c r="O36" s="23">
        <v>959464.28</v>
      </c>
      <c r="P36" s="22">
        <v>0.67090000000000005</v>
      </c>
      <c r="Q36" s="22">
        <v>0.64549999999999996</v>
      </c>
      <c r="R36" s="102">
        <v>1712</v>
      </c>
      <c r="S36" s="102">
        <v>898</v>
      </c>
      <c r="T36" s="103">
        <v>0.52449999999999997</v>
      </c>
      <c r="U36" s="103">
        <v>0.62890000000000001</v>
      </c>
      <c r="V36" s="21">
        <v>1188</v>
      </c>
      <c r="W36" s="21">
        <v>936</v>
      </c>
      <c r="X36" s="22">
        <v>0.78790000000000004</v>
      </c>
      <c r="Y36" s="24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>
      <c r="A37" s="20" t="s">
        <v>48</v>
      </c>
      <c r="B37" s="20" t="s">
        <v>86</v>
      </c>
      <c r="C37" s="98">
        <v>9615731.75</v>
      </c>
      <c r="D37" s="98">
        <v>23984287.469999999</v>
      </c>
      <c r="E37" s="99">
        <v>0.40091796606538899</v>
      </c>
      <c r="F37" s="21">
        <v>11784</v>
      </c>
      <c r="G37" s="21">
        <v>11142</v>
      </c>
      <c r="H37" s="22">
        <v>0.94550000000000001</v>
      </c>
      <c r="I37" s="111">
        <v>1</v>
      </c>
      <c r="J37" s="102">
        <v>14148</v>
      </c>
      <c r="K37" s="102">
        <v>12545</v>
      </c>
      <c r="L37" s="103">
        <v>0.88670000000000004</v>
      </c>
      <c r="M37" s="99">
        <v>0.88639999999999997</v>
      </c>
      <c r="N37" s="23">
        <v>11297660.43</v>
      </c>
      <c r="O37" s="23">
        <v>7457346.0300000003</v>
      </c>
      <c r="P37" s="22">
        <v>0.66010000000000002</v>
      </c>
      <c r="Q37" s="22">
        <v>0.6653</v>
      </c>
      <c r="R37" s="102">
        <v>10156</v>
      </c>
      <c r="S37" s="102">
        <v>5421</v>
      </c>
      <c r="T37" s="103">
        <v>0.53380000000000005</v>
      </c>
      <c r="U37" s="103">
        <v>0.6573</v>
      </c>
      <c r="V37" s="21">
        <v>9473</v>
      </c>
      <c r="W37" s="21">
        <v>7210</v>
      </c>
      <c r="X37" s="22">
        <v>0.7611</v>
      </c>
      <c r="Y37" s="24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>
      <c r="A38" s="20" t="s">
        <v>42</v>
      </c>
      <c r="B38" s="20" t="s">
        <v>87</v>
      </c>
      <c r="C38" s="98">
        <v>2154027.1</v>
      </c>
      <c r="D38" s="98">
        <v>5487067.6299999999</v>
      </c>
      <c r="E38" s="99">
        <v>0.39256434315171701</v>
      </c>
      <c r="F38" s="21">
        <v>2062</v>
      </c>
      <c r="G38" s="21">
        <v>1997</v>
      </c>
      <c r="H38" s="22">
        <v>0.96850000000000003</v>
      </c>
      <c r="I38" s="111">
        <v>1</v>
      </c>
      <c r="J38" s="102">
        <v>3010</v>
      </c>
      <c r="K38" s="102">
        <v>2614</v>
      </c>
      <c r="L38" s="103">
        <v>0.86839999999999995</v>
      </c>
      <c r="M38" s="99">
        <v>0.87260000000000004</v>
      </c>
      <c r="N38" s="23">
        <v>2372344.91</v>
      </c>
      <c r="O38" s="23">
        <v>1601991.72</v>
      </c>
      <c r="P38" s="22">
        <v>0.67530000000000001</v>
      </c>
      <c r="Q38" s="22">
        <v>0.67369999999999997</v>
      </c>
      <c r="R38" s="102">
        <v>2150</v>
      </c>
      <c r="S38" s="102">
        <v>1147</v>
      </c>
      <c r="T38" s="103">
        <v>0.53349999999999997</v>
      </c>
      <c r="U38" s="103">
        <v>0.66779999999999995</v>
      </c>
      <c r="V38" s="21">
        <v>1642</v>
      </c>
      <c r="W38" s="21">
        <v>1371</v>
      </c>
      <c r="X38" s="22">
        <v>0.83499999999999996</v>
      </c>
      <c r="Y38" s="24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>
      <c r="A39" s="20" t="s">
        <v>51</v>
      </c>
      <c r="B39" s="20" t="s">
        <v>88</v>
      </c>
      <c r="C39" s="98">
        <v>6389386.0499999998</v>
      </c>
      <c r="D39" s="98">
        <v>15392094.970000001</v>
      </c>
      <c r="E39" s="99">
        <v>0.415108278792019</v>
      </c>
      <c r="F39" s="21">
        <v>7170</v>
      </c>
      <c r="G39" s="21">
        <v>6872</v>
      </c>
      <c r="H39" s="22">
        <v>0.95840000000000003</v>
      </c>
      <c r="I39" s="111">
        <v>1</v>
      </c>
      <c r="J39" s="102">
        <v>9578</v>
      </c>
      <c r="K39" s="102">
        <v>7731</v>
      </c>
      <c r="L39" s="103">
        <v>0.80720000000000003</v>
      </c>
      <c r="M39" s="99">
        <v>0.81810000000000005</v>
      </c>
      <c r="N39" s="23">
        <v>6714369.7199999997</v>
      </c>
      <c r="O39" s="23">
        <v>4830246.72</v>
      </c>
      <c r="P39" s="22">
        <v>0.71940000000000004</v>
      </c>
      <c r="Q39" s="22">
        <v>0.7</v>
      </c>
      <c r="R39" s="102">
        <v>6304</v>
      </c>
      <c r="S39" s="102">
        <v>3626</v>
      </c>
      <c r="T39" s="103">
        <v>0.57520000000000004</v>
      </c>
      <c r="U39" s="103">
        <v>0.67100000000000004</v>
      </c>
      <c r="V39" s="21">
        <v>5510</v>
      </c>
      <c r="W39" s="21">
        <v>4352</v>
      </c>
      <c r="X39" s="22">
        <v>0.78979999999999995</v>
      </c>
      <c r="Y39" s="24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>
      <c r="A40" s="20" t="s">
        <v>53</v>
      </c>
      <c r="B40" s="20" t="s">
        <v>89</v>
      </c>
      <c r="C40" s="98">
        <v>514875.91</v>
      </c>
      <c r="D40" s="98">
        <v>1219159.48</v>
      </c>
      <c r="E40" s="99">
        <v>0.42232039240674202</v>
      </c>
      <c r="F40" s="21">
        <v>389</v>
      </c>
      <c r="G40" s="21">
        <v>371</v>
      </c>
      <c r="H40" s="22">
        <v>0.95369999999999999</v>
      </c>
      <c r="I40" s="111">
        <v>1</v>
      </c>
      <c r="J40" s="102">
        <v>542</v>
      </c>
      <c r="K40" s="102">
        <v>496</v>
      </c>
      <c r="L40" s="103">
        <v>0.91510000000000002</v>
      </c>
      <c r="M40" s="99">
        <v>0.9</v>
      </c>
      <c r="N40" s="23">
        <v>563986.34</v>
      </c>
      <c r="O40" s="23">
        <v>402507.7</v>
      </c>
      <c r="P40" s="22">
        <v>0.7137</v>
      </c>
      <c r="Q40" s="22">
        <v>0.69120000000000004</v>
      </c>
      <c r="R40" s="102">
        <v>441</v>
      </c>
      <c r="S40" s="102">
        <v>271</v>
      </c>
      <c r="T40" s="103">
        <v>0.61450000000000005</v>
      </c>
      <c r="U40" s="103">
        <v>0.69869999999999999</v>
      </c>
      <c r="V40" s="21">
        <v>329</v>
      </c>
      <c r="W40" s="21">
        <v>241</v>
      </c>
      <c r="X40" s="22">
        <v>0.73250000000000004</v>
      </c>
      <c r="Y40" s="24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>
      <c r="A41" s="20" t="s">
        <v>60</v>
      </c>
      <c r="B41" s="20" t="s">
        <v>90</v>
      </c>
      <c r="C41" s="98">
        <v>237360.42</v>
      </c>
      <c r="D41" s="98">
        <v>609354.98</v>
      </c>
      <c r="E41" s="99">
        <v>0.38952733265591799</v>
      </c>
      <c r="F41" s="21">
        <v>147</v>
      </c>
      <c r="G41" s="21">
        <v>154</v>
      </c>
      <c r="H41" s="22">
        <v>1.0476000000000001</v>
      </c>
      <c r="I41" s="111">
        <v>1</v>
      </c>
      <c r="J41" s="102">
        <v>263</v>
      </c>
      <c r="K41" s="102">
        <v>228</v>
      </c>
      <c r="L41" s="103">
        <v>0.8669</v>
      </c>
      <c r="M41" s="99">
        <v>0.87039999999999995</v>
      </c>
      <c r="N41" s="23">
        <v>284109.58</v>
      </c>
      <c r="O41" s="23">
        <v>195974.45</v>
      </c>
      <c r="P41" s="22">
        <v>0.68979999999999997</v>
      </c>
      <c r="Q41" s="22">
        <v>0.67549999999999999</v>
      </c>
      <c r="R41" s="102">
        <v>194</v>
      </c>
      <c r="S41" s="102">
        <v>108</v>
      </c>
      <c r="T41" s="103">
        <v>0.55669999999999997</v>
      </c>
      <c r="U41" s="103">
        <v>0.7</v>
      </c>
      <c r="V41" s="21">
        <v>179</v>
      </c>
      <c r="W41" s="21">
        <v>132</v>
      </c>
      <c r="X41" s="22">
        <v>0.73740000000000006</v>
      </c>
      <c r="Y41" s="24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>
      <c r="A42" s="20" t="s">
        <v>67</v>
      </c>
      <c r="B42" s="20" t="s">
        <v>91</v>
      </c>
      <c r="C42" s="98">
        <v>1770801.83</v>
      </c>
      <c r="D42" s="98">
        <v>4498394.84</v>
      </c>
      <c r="E42" s="99">
        <v>0.39365193429752399</v>
      </c>
      <c r="F42" s="21">
        <v>1804</v>
      </c>
      <c r="G42" s="21">
        <v>1692</v>
      </c>
      <c r="H42" s="22">
        <v>0.93789999999999996</v>
      </c>
      <c r="I42" s="111">
        <v>1</v>
      </c>
      <c r="J42" s="102">
        <v>2568</v>
      </c>
      <c r="K42" s="102">
        <v>2247</v>
      </c>
      <c r="L42" s="103">
        <v>0.875</v>
      </c>
      <c r="M42" s="99">
        <v>0.88949999999999996</v>
      </c>
      <c r="N42" s="23">
        <v>1974187.38</v>
      </c>
      <c r="O42" s="23">
        <v>1410689.97</v>
      </c>
      <c r="P42" s="22">
        <v>0.71460000000000001</v>
      </c>
      <c r="Q42" s="22">
        <v>0.7</v>
      </c>
      <c r="R42" s="102">
        <v>1799</v>
      </c>
      <c r="S42" s="102">
        <v>993</v>
      </c>
      <c r="T42" s="103">
        <v>0.55200000000000005</v>
      </c>
      <c r="U42" s="103">
        <v>0.67320000000000002</v>
      </c>
      <c r="V42" s="21">
        <v>1401</v>
      </c>
      <c r="W42" s="21">
        <v>1131</v>
      </c>
      <c r="X42" s="22">
        <v>0.80730000000000002</v>
      </c>
      <c r="Y42" s="24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>
      <c r="A43" s="20" t="s">
        <v>42</v>
      </c>
      <c r="B43" s="20" t="s">
        <v>92</v>
      </c>
      <c r="C43" s="98">
        <v>790087.29</v>
      </c>
      <c r="D43" s="98">
        <v>1880570.5725</v>
      </c>
      <c r="E43" s="99">
        <v>0.42013168851710297</v>
      </c>
      <c r="F43" s="21">
        <v>937</v>
      </c>
      <c r="G43" s="21">
        <v>929</v>
      </c>
      <c r="H43" s="22">
        <v>0.99150000000000005</v>
      </c>
      <c r="I43" s="111">
        <v>1</v>
      </c>
      <c r="J43" s="102">
        <v>1246</v>
      </c>
      <c r="K43" s="102">
        <v>1164</v>
      </c>
      <c r="L43" s="103">
        <v>0.93420000000000003</v>
      </c>
      <c r="M43" s="99">
        <v>0.9</v>
      </c>
      <c r="N43" s="23">
        <v>895976.97</v>
      </c>
      <c r="O43" s="23">
        <v>601896.97</v>
      </c>
      <c r="P43" s="22">
        <v>0.67179999999999995</v>
      </c>
      <c r="Q43" s="22">
        <v>0.65339999999999998</v>
      </c>
      <c r="R43" s="102">
        <v>978</v>
      </c>
      <c r="S43" s="102">
        <v>557</v>
      </c>
      <c r="T43" s="103">
        <v>0.56950000000000001</v>
      </c>
      <c r="U43" s="103">
        <v>0.69269999999999998</v>
      </c>
      <c r="V43" s="21">
        <v>803</v>
      </c>
      <c r="W43" s="21">
        <v>701</v>
      </c>
      <c r="X43" s="22">
        <v>0.873</v>
      </c>
      <c r="Y43" s="24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>
      <c r="A44" s="20" t="s">
        <v>45</v>
      </c>
      <c r="B44" s="20" t="s">
        <v>93</v>
      </c>
      <c r="C44" s="98">
        <v>10398680.98</v>
      </c>
      <c r="D44" s="98">
        <v>25230065.109999999</v>
      </c>
      <c r="E44" s="99">
        <v>0.41215434580382698</v>
      </c>
      <c r="F44" s="21">
        <v>11503</v>
      </c>
      <c r="G44" s="21">
        <v>10853</v>
      </c>
      <c r="H44" s="22">
        <v>0.94350000000000001</v>
      </c>
      <c r="I44" s="111">
        <v>1</v>
      </c>
      <c r="J44" s="102">
        <v>14645</v>
      </c>
      <c r="K44" s="102">
        <v>11884</v>
      </c>
      <c r="L44" s="103">
        <v>0.8115</v>
      </c>
      <c r="M44" s="99">
        <v>0.82069999999999999</v>
      </c>
      <c r="N44" s="23">
        <v>10922980.369999999</v>
      </c>
      <c r="O44" s="23">
        <v>8176971.8099999996</v>
      </c>
      <c r="P44" s="22">
        <v>0.74860000000000004</v>
      </c>
      <c r="Q44" s="22">
        <v>0.7</v>
      </c>
      <c r="R44" s="102">
        <v>9949</v>
      </c>
      <c r="S44" s="102">
        <v>5852</v>
      </c>
      <c r="T44" s="103">
        <v>0.58819999999999995</v>
      </c>
      <c r="U44" s="103">
        <v>0.7</v>
      </c>
      <c r="V44" s="21">
        <v>8251</v>
      </c>
      <c r="W44" s="21">
        <v>6756</v>
      </c>
      <c r="X44" s="22">
        <v>0.81879999999999997</v>
      </c>
      <c r="Y44" s="24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>
      <c r="A45" s="20" t="s">
        <v>45</v>
      </c>
      <c r="B45" s="20" t="s">
        <v>94</v>
      </c>
      <c r="C45" s="98">
        <v>3461423.8</v>
      </c>
      <c r="D45" s="98">
        <v>8819412.1699999999</v>
      </c>
      <c r="E45" s="99">
        <v>0.392477835628812</v>
      </c>
      <c r="F45" s="21">
        <v>4365</v>
      </c>
      <c r="G45" s="21">
        <v>4001</v>
      </c>
      <c r="H45" s="22">
        <v>0.91659999999999997</v>
      </c>
      <c r="I45" s="111">
        <v>1</v>
      </c>
      <c r="J45" s="102">
        <v>5709</v>
      </c>
      <c r="K45" s="102">
        <v>4794</v>
      </c>
      <c r="L45" s="103">
        <v>0.8397</v>
      </c>
      <c r="M45" s="99">
        <v>0.83989999999999998</v>
      </c>
      <c r="N45" s="23">
        <v>3707792.9</v>
      </c>
      <c r="O45" s="23">
        <v>2724846.69</v>
      </c>
      <c r="P45" s="22">
        <v>0.7349</v>
      </c>
      <c r="Q45" s="22">
        <v>0.7</v>
      </c>
      <c r="R45" s="102">
        <v>4103</v>
      </c>
      <c r="S45" s="102">
        <v>2362</v>
      </c>
      <c r="T45" s="103">
        <v>0.57569999999999999</v>
      </c>
      <c r="U45" s="103">
        <v>0.68310000000000004</v>
      </c>
      <c r="V45" s="21">
        <v>3274</v>
      </c>
      <c r="W45" s="21">
        <v>2703</v>
      </c>
      <c r="X45" s="22">
        <v>0.8256</v>
      </c>
      <c r="Y45" s="24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>
      <c r="A46" s="20" t="s">
        <v>67</v>
      </c>
      <c r="B46" s="20" t="s">
        <v>95</v>
      </c>
      <c r="C46" s="98">
        <v>2631780.71</v>
      </c>
      <c r="D46" s="98">
        <v>6566750.4900000002</v>
      </c>
      <c r="E46" s="99">
        <v>0.40077367245911599</v>
      </c>
      <c r="F46" s="21">
        <v>3075</v>
      </c>
      <c r="G46" s="21">
        <v>2985</v>
      </c>
      <c r="H46" s="22">
        <v>0.97070000000000001</v>
      </c>
      <c r="I46" s="111">
        <v>1</v>
      </c>
      <c r="J46" s="102">
        <v>4039</v>
      </c>
      <c r="K46" s="102">
        <v>3580</v>
      </c>
      <c r="L46" s="103">
        <v>0.88639999999999997</v>
      </c>
      <c r="M46" s="99">
        <v>0.9</v>
      </c>
      <c r="N46" s="23">
        <v>2908147.95</v>
      </c>
      <c r="O46" s="23">
        <v>2044883.14</v>
      </c>
      <c r="P46" s="22">
        <v>0.70320000000000005</v>
      </c>
      <c r="Q46" s="22">
        <v>0.69230000000000003</v>
      </c>
      <c r="R46" s="102">
        <v>2925</v>
      </c>
      <c r="S46" s="102">
        <v>1676</v>
      </c>
      <c r="T46" s="103">
        <v>0.57299999999999995</v>
      </c>
      <c r="U46" s="103">
        <v>0.67030000000000001</v>
      </c>
      <c r="V46" s="21">
        <v>2427</v>
      </c>
      <c r="W46" s="21">
        <v>1956</v>
      </c>
      <c r="X46" s="22">
        <v>0.80589999999999995</v>
      </c>
      <c r="Y46" s="24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>
      <c r="A47" s="20" t="s">
        <v>56</v>
      </c>
      <c r="B47" s="20" t="s">
        <v>96</v>
      </c>
      <c r="C47" s="98">
        <v>3934049.68</v>
      </c>
      <c r="D47" s="98">
        <v>9650235.1500000004</v>
      </c>
      <c r="E47" s="99">
        <v>0.407663608072804</v>
      </c>
      <c r="F47" s="21">
        <v>3337</v>
      </c>
      <c r="G47" s="21">
        <v>3245</v>
      </c>
      <c r="H47" s="22">
        <v>0.97240000000000004</v>
      </c>
      <c r="I47" s="111">
        <v>1</v>
      </c>
      <c r="J47" s="102">
        <v>4612</v>
      </c>
      <c r="K47" s="102">
        <v>3915</v>
      </c>
      <c r="L47" s="103">
        <v>0.84889999999999999</v>
      </c>
      <c r="M47" s="99">
        <v>0.87519999999999998</v>
      </c>
      <c r="N47" s="23">
        <v>4325655.09</v>
      </c>
      <c r="O47" s="23">
        <v>3130193.18</v>
      </c>
      <c r="P47" s="22">
        <v>0.72360000000000002</v>
      </c>
      <c r="Q47" s="22">
        <v>0.7</v>
      </c>
      <c r="R47" s="102">
        <v>3355</v>
      </c>
      <c r="S47" s="102">
        <v>1958</v>
      </c>
      <c r="T47" s="103">
        <v>0.58360000000000001</v>
      </c>
      <c r="U47" s="103">
        <v>0.69540000000000002</v>
      </c>
      <c r="V47" s="21">
        <v>2688</v>
      </c>
      <c r="W47" s="21">
        <v>2181</v>
      </c>
      <c r="X47" s="22">
        <v>0.81140000000000001</v>
      </c>
      <c r="Y47" s="24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>
      <c r="A48" s="20" t="s">
        <v>60</v>
      </c>
      <c r="B48" s="20" t="s">
        <v>97</v>
      </c>
      <c r="C48" s="98">
        <v>1414144.2</v>
      </c>
      <c r="D48" s="98">
        <v>3619768.65</v>
      </c>
      <c r="E48" s="99">
        <v>0.39067253648931399</v>
      </c>
      <c r="F48" s="21">
        <v>1056</v>
      </c>
      <c r="G48" s="21">
        <v>1052</v>
      </c>
      <c r="H48" s="22">
        <v>0.99619999999999997</v>
      </c>
      <c r="I48" s="111">
        <v>1</v>
      </c>
      <c r="J48" s="102">
        <v>1554</v>
      </c>
      <c r="K48" s="102">
        <v>1405</v>
      </c>
      <c r="L48" s="103">
        <v>0.90410000000000001</v>
      </c>
      <c r="M48" s="99">
        <v>0.89559999999999995</v>
      </c>
      <c r="N48" s="23">
        <v>1615585.27</v>
      </c>
      <c r="O48" s="23">
        <v>1202288.56</v>
      </c>
      <c r="P48" s="22">
        <v>0.74419999999999997</v>
      </c>
      <c r="Q48" s="22">
        <v>0.7</v>
      </c>
      <c r="R48" s="102">
        <v>1072</v>
      </c>
      <c r="S48" s="102">
        <v>609</v>
      </c>
      <c r="T48" s="103">
        <v>0.56810000000000005</v>
      </c>
      <c r="U48" s="103">
        <v>0.7</v>
      </c>
      <c r="V48" s="21">
        <v>1232</v>
      </c>
      <c r="W48" s="21">
        <v>973</v>
      </c>
      <c r="X48" s="22">
        <v>0.78979999999999995</v>
      </c>
      <c r="Y48" s="24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>
      <c r="A49" s="20" t="s">
        <v>60</v>
      </c>
      <c r="B49" s="20" t="s">
        <v>98</v>
      </c>
      <c r="C49" s="98">
        <v>1670742.53</v>
      </c>
      <c r="D49" s="98">
        <v>4071439.44</v>
      </c>
      <c r="E49" s="99">
        <v>0.41035671894950299</v>
      </c>
      <c r="F49" s="21">
        <v>1636</v>
      </c>
      <c r="G49" s="21">
        <v>1606</v>
      </c>
      <c r="H49" s="22">
        <v>0.98170000000000002</v>
      </c>
      <c r="I49" s="111">
        <v>1</v>
      </c>
      <c r="J49" s="102">
        <v>2506</v>
      </c>
      <c r="K49" s="102">
        <v>2000</v>
      </c>
      <c r="L49" s="103">
        <v>0.79810000000000003</v>
      </c>
      <c r="M49" s="99">
        <v>0.83909999999999996</v>
      </c>
      <c r="N49" s="23">
        <v>1698303.01</v>
      </c>
      <c r="O49" s="23">
        <v>1305263.97</v>
      </c>
      <c r="P49" s="22">
        <v>0.76859999999999995</v>
      </c>
      <c r="Q49" s="22">
        <v>0.7</v>
      </c>
      <c r="R49" s="102">
        <v>1523</v>
      </c>
      <c r="S49" s="102">
        <v>934</v>
      </c>
      <c r="T49" s="103">
        <v>0.61329999999999996</v>
      </c>
      <c r="U49" s="103">
        <v>0.68259999999999998</v>
      </c>
      <c r="V49" s="21">
        <v>1345</v>
      </c>
      <c r="W49" s="21">
        <v>1051</v>
      </c>
      <c r="X49" s="22">
        <v>0.78139999999999998</v>
      </c>
      <c r="Y49" s="24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>
      <c r="A50" s="20" t="s">
        <v>53</v>
      </c>
      <c r="B50" s="20" t="s">
        <v>99</v>
      </c>
      <c r="C50" s="98">
        <v>1197062.02</v>
      </c>
      <c r="D50" s="98">
        <v>2899804.19</v>
      </c>
      <c r="E50" s="99">
        <v>0.41280787996930202</v>
      </c>
      <c r="F50" s="21">
        <v>1639</v>
      </c>
      <c r="G50" s="21">
        <v>1554</v>
      </c>
      <c r="H50" s="22">
        <v>0.94810000000000005</v>
      </c>
      <c r="I50" s="111">
        <v>0.99470000000000003</v>
      </c>
      <c r="J50" s="102">
        <v>1790</v>
      </c>
      <c r="K50" s="102">
        <v>1651</v>
      </c>
      <c r="L50" s="103">
        <v>0.92230000000000001</v>
      </c>
      <c r="M50" s="99">
        <v>0.9</v>
      </c>
      <c r="N50" s="23">
        <v>1320428.3500000001</v>
      </c>
      <c r="O50" s="23">
        <v>960808.54</v>
      </c>
      <c r="P50" s="22">
        <v>0.72760000000000002</v>
      </c>
      <c r="Q50" s="22">
        <v>0.7</v>
      </c>
      <c r="R50" s="102">
        <v>1268</v>
      </c>
      <c r="S50" s="102">
        <v>779</v>
      </c>
      <c r="T50" s="103">
        <v>0.61439999999999995</v>
      </c>
      <c r="U50" s="103">
        <v>0.7</v>
      </c>
      <c r="V50" s="21">
        <v>1220</v>
      </c>
      <c r="W50" s="21">
        <v>1021</v>
      </c>
      <c r="X50" s="22">
        <v>0.83689999999999998</v>
      </c>
      <c r="Y50" s="24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>
      <c r="A51" s="20" t="s">
        <v>56</v>
      </c>
      <c r="B51" s="20" t="s">
        <v>100</v>
      </c>
      <c r="C51" s="98">
        <v>1936071.3</v>
      </c>
      <c r="D51" s="98">
        <v>4451115.58</v>
      </c>
      <c r="E51" s="99">
        <v>0.43496316040393601</v>
      </c>
      <c r="F51" s="21">
        <v>2069</v>
      </c>
      <c r="G51" s="21">
        <v>1854</v>
      </c>
      <c r="H51" s="22">
        <v>0.89610000000000001</v>
      </c>
      <c r="I51" s="111">
        <v>0.98860000000000003</v>
      </c>
      <c r="J51" s="102">
        <v>2653</v>
      </c>
      <c r="K51" s="102">
        <v>2214</v>
      </c>
      <c r="L51" s="103">
        <v>0.83450000000000002</v>
      </c>
      <c r="M51" s="99">
        <v>0.82650000000000001</v>
      </c>
      <c r="N51" s="23">
        <v>2166223.4900000002</v>
      </c>
      <c r="O51" s="23">
        <v>1498242.96</v>
      </c>
      <c r="P51" s="22">
        <v>0.69159999999999999</v>
      </c>
      <c r="Q51" s="22">
        <v>0.65559999999999996</v>
      </c>
      <c r="R51" s="102">
        <v>2026</v>
      </c>
      <c r="S51" s="102">
        <v>1164</v>
      </c>
      <c r="T51" s="103">
        <v>0.57450000000000001</v>
      </c>
      <c r="U51" s="103">
        <v>0.65710000000000002</v>
      </c>
      <c r="V51" s="21">
        <v>1493</v>
      </c>
      <c r="W51" s="21">
        <v>1095</v>
      </c>
      <c r="X51" s="22">
        <v>0.73340000000000005</v>
      </c>
      <c r="Y51" s="24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>
      <c r="A52" s="20" t="s">
        <v>53</v>
      </c>
      <c r="B52" s="20" t="s">
        <v>101</v>
      </c>
      <c r="C52" s="98">
        <v>92380.42</v>
      </c>
      <c r="D52" s="98">
        <v>271014.52</v>
      </c>
      <c r="E52" s="99">
        <v>0.340868895142592</v>
      </c>
      <c r="F52" s="21">
        <v>125</v>
      </c>
      <c r="G52" s="21">
        <v>114</v>
      </c>
      <c r="H52" s="22">
        <v>0.91200000000000003</v>
      </c>
      <c r="I52" s="111">
        <v>1</v>
      </c>
      <c r="J52" s="102">
        <v>176</v>
      </c>
      <c r="K52" s="102">
        <v>157</v>
      </c>
      <c r="L52" s="103">
        <v>0.89200000000000002</v>
      </c>
      <c r="M52" s="99">
        <v>0.89939999999999998</v>
      </c>
      <c r="N52" s="23">
        <v>128982.6</v>
      </c>
      <c r="O52" s="23">
        <v>74976.289999999994</v>
      </c>
      <c r="P52" s="22">
        <v>0.58130000000000004</v>
      </c>
      <c r="Q52" s="22">
        <v>0.5504</v>
      </c>
      <c r="R52" s="102">
        <v>135</v>
      </c>
      <c r="S52" s="102">
        <v>51</v>
      </c>
      <c r="T52" s="103">
        <v>0.37780000000000002</v>
      </c>
      <c r="U52" s="103">
        <v>0.62539999999999996</v>
      </c>
      <c r="V52" s="21">
        <v>102</v>
      </c>
      <c r="W52" s="21">
        <v>84</v>
      </c>
      <c r="X52" s="22">
        <v>0.82350000000000001</v>
      </c>
      <c r="Y52" s="24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>
      <c r="A53" s="20" t="s">
        <v>45</v>
      </c>
      <c r="B53" s="20" t="s">
        <v>102</v>
      </c>
      <c r="C53" s="98">
        <v>4139122.41</v>
      </c>
      <c r="D53" s="98">
        <v>10743629.4</v>
      </c>
      <c r="E53" s="99">
        <v>0.38526295499358898</v>
      </c>
      <c r="F53" s="21">
        <v>4269</v>
      </c>
      <c r="G53" s="21">
        <v>4056</v>
      </c>
      <c r="H53" s="22">
        <v>0.95009999999999994</v>
      </c>
      <c r="I53" s="111">
        <v>1</v>
      </c>
      <c r="J53" s="102">
        <v>5984</v>
      </c>
      <c r="K53" s="102">
        <v>5278</v>
      </c>
      <c r="L53" s="103">
        <v>0.88200000000000001</v>
      </c>
      <c r="M53" s="99">
        <v>0.87409999999999999</v>
      </c>
      <c r="N53" s="23">
        <v>4876154.2</v>
      </c>
      <c r="O53" s="23">
        <v>3143145.07</v>
      </c>
      <c r="P53" s="22">
        <v>0.64459999999999995</v>
      </c>
      <c r="Q53" s="22">
        <v>0.66620000000000001</v>
      </c>
      <c r="R53" s="102">
        <v>4439</v>
      </c>
      <c r="S53" s="102">
        <v>2370</v>
      </c>
      <c r="T53" s="103">
        <v>0.53390000000000004</v>
      </c>
      <c r="U53" s="103">
        <v>0.66879999999999995</v>
      </c>
      <c r="V53" s="21">
        <v>3678</v>
      </c>
      <c r="W53" s="21">
        <v>2787</v>
      </c>
      <c r="X53" s="22">
        <v>0.75770000000000004</v>
      </c>
      <c r="Y53" s="24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>
      <c r="A54" s="20" t="s">
        <v>60</v>
      </c>
      <c r="B54" s="20" t="s">
        <v>103</v>
      </c>
      <c r="C54" s="98">
        <v>892896.93</v>
      </c>
      <c r="D54" s="98">
        <v>2238090.9500000002</v>
      </c>
      <c r="E54" s="99">
        <v>0.39895471182705999</v>
      </c>
      <c r="F54" s="21">
        <v>526</v>
      </c>
      <c r="G54" s="21">
        <v>517</v>
      </c>
      <c r="H54" s="22">
        <v>0.9829</v>
      </c>
      <c r="I54" s="111">
        <v>1</v>
      </c>
      <c r="J54" s="102">
        <v>878</v>
      </c>
      <c r="K54" s="102">
        <v>766</v>
      </c>
      <c r="L54" s="103">
        <v>0.87239999999999995</v>
      </c>
      <c r="M54" s="99">
        <v>0.9</v>
      </c>
      <c r="N54" s="23">
        <v>1009727.52</v>
      </c>
      <c r="O54" s="23">
        <v>719685.63</v>
      </c>
      <c r="P54" s="22">
        <v>0.71279999999999999</v>
      </c>
      <c r="Q54" s="22">
        <v>0.7</v>
      </c>
      <c r="R54" s="102">
        <v>653</v>
      </c>
      <c r="S54" s="102">
        <v>370</v>
      </c>
      <c r="T54" s="103">
        <v>0.56659999999999999</v>
      </c>
      <c r="U54" s="103">
        <v>0.7</v>
      </c>
      <c r="V54" s="21">
        <v>547</v>
      </c>
      <c r="W54" s="21">
        <v>353</v>
      </c>
      <c r="X54" s="22">
        <v>0.64529999999999998</v>
      </c>
      <c r="Y54" s="24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>
      <c r="A55" s="20" t="s">
        <v>42</v>
      </c>
      <c r="B55" s="20" t="s">
        <v>104</v>
      </c>
      <c r="C55" s="98">
        <v>6249326.7999999998</v>
      </c>
      <c r="D55" s="98">
        <v>15265343.26</v>
      </c>
      <c r="E55" s="99">
        <v>0.40938003774701898</v>
      </c>
      <c r="F55" s="21">
        <v>4743</v>
      </c>
      <c r="G55" s="21">
        <v>4695</v>
      </c>
      <c r="H55" s="22">
        <v>0.9899</v>
      </c>
      <c r="I55" s="111">
        <v>1</v>
      </c>
      <c r="J55" s="102">
        <v>6517</v>
      </c>
      <c r="K55" s="102">
        <v>5470</v>
      </c>
      <c r="L55" s="103">
        <v>0.83930000000000005</v>
      </c>
      <c r="M55" s="99">
        <v>0.87390000000000001</v>
      </c>
      <c r="N55" s="23">
        <v>6880048.6699999999</v>
      </c>
      <c r="O55" s="23">
        <v>5102911.26</v>
      </c>
      <c r="P55" s="22">
        <v>0.74170000000000003</v>
      </c>
      <c r="Q55" s="22">
        <v>0.7</v>
      </c>
      <c r="R55" s="102">
        <v>4510</v>
      </c>
      <c r="S55" s="102">
        <v>2764</v>
      </c>
      <c r="T55" s="103">
        <v>0.6129</v>
      </c>
      <c r="U55" s="103">
        <v>0.7</v>
      </c>
      <c r="V55" s="21">
        <v>4057</v>
      </c>
      <c r="W55" s="21">
        <v>3426</v>
      </c>
      <c r="X55" s="22">
        <v>0.84450000000000003</v>
      </c>
      <c r="Y55" s="24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>
      <c r="A56" s="20" t="s">
        <v>58</v>
      </c>
      <c r="B56" s="20" t="s">
        <v>105</v>
      </c>
      <c r="C56" s="98">
        <v>431603.31</v>
      </c>
      <c r="D56" s="98">
        <v>1049487.07</v>
      </c>
      <c r="E56" s="99">
        <v>0.41125166982762301</v>
      </c>
      <c r="F56" s="21">
        <v>312</v>
      </c>
      <c r="G56" s="21">
        <v>294</v>
      </c>
      <c r="H56" s="22">
        <v>0.94230000000000003</v>
      </c>
      <c r="I56" s="111">
        <v>1</v>
      </c>
      <c r="J56" s="102">
        <v>476</v>
      </c>
      <c r="K56" s="102">
        <v>445</v>
      </c>
      <c r="L56" s="103">
        <v>0.93489999999999995</v>
      </c>
      <c r="M56" s="99">
        <v>0.9</v>
      </c>
      <c r="N56" s="23">
        <v>454201.97</v>
      </c>
      <c r="O56" s="23">
        <v>330632.53999999998</v>
      </c>
      <c r="P56" s="22">
        <v>0.72789999999999999</v>
      </c>
      <c r="Q56" s="22">
        <v>0.7</v>
      </c>
      <c r="R56" s="102">
        <v>395</v>
      </c>
      <c r="S56" s="102">
        <v>230</v>
      </c>
      <c r="T56" s="103">
        <v>0.58230000000000004</v>
      </c>
      <c r="U56" s="103">
        <v>0.69840000000000002</v>
      </c>
      <c r="V56" s="21">
        <v>268</v>
      </c>
      <c r="W56" s="21">
        <v>221</v>
      </c>
      <c r="X56" s="22">
        <v>0.8246</v>
      </c>
      <c r="Y56" s="24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>
      <c r="A57" s="20" t="s">
        <v>56</v>
      </c>
      <c r="B57" s="20" t="s">
        <v>106</v>
      </c>
      <c r="C57" s="98">
        <v>1696445.07</v>
      </c>
      <c r="D57" s="98">
        <v>4220451.71</v>
      </c>
      <c r="E57" s="99">
        <v>0.40195817570437298</v>
      </c>
      <c r="F57" s="21">
        <v>1895</v>
      </c>
      <c r="G57" s="21">
        <v>1797</v>
      </c>
      <c r="H57" s="22">
        <v>0.94830000000000003</v>
      </c>
      <c r="I57" s="111">
        <v>1</v>
      </c>
      <c r="J57" s="102">
        <v>2523</v>
      </c>
      <c r="K57" s="102">
        <v>2141</v>
      </c>
      <c r="L57" s="103">
        <v>0.84860000000000002</v>
      </c>
      <c r="M57" s="99">
        <v>0.87460000000000004</v>
      </c>
      <c r="N57" s="23">
        <v>1954539.06</v>
      </c>
      <c r="O57" s="23">
        <v>1322848.43</v>
      </c>
      <c r="P57" s="22">
        <v>0.67679999999999996</v>
      </c>
      <c r="Q57" s="22">
        <v>0.67459999999999998</v>
      </c>
      <c r="R57" s="102">
        <v>1778</v>
      </c>
      <c r="S57" s="102">
        <v>1000</v>
      </c>
      <c r="T57" s="103">
        <v>0.56240000000000001</v>
      </c>
      <c r="U57" s="103">
        <v>0.68989999999999996</v>
      </c>
      <c r="V57" s="21">
        <v>1561</v>
      </c>
      <c r="W57" s="21">
        <v>1264</v>
      </c>
      <c r="X57" s="22">
        <v>0.80969999999999998</v>
      </c>
      <c r="Y57" s="24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>
      <c r="A58" s="20" t="s">
        <v>58</v>
      </c>
      <c r="B58" s="20" t="s">
        <v>107</v>
      </c>
      <c r="C58" s="98">
        <v>2788916.2</v>
      </c>
      <c r="D58" s="98">
        <v>7162345.3700000001</v>
      </c>
      <c r="E58" s="99">
        <v>0.38938588631617499</v>
      </c>
      <c r="F58" s="21">
        <v>3962</v>
      </c>
      <c r="G58" s="21">
        <v>3587</v>
      </c>
      <c r="H58" s="22">
        <v>0.90539999999999998</v>
      </c>
      <c r="I58" s="111">
        <v>0.93920000000000003</v>
      </c>
      <c r="J58" s="102">
        <v>5419</v>
      </c>
      <c r="K58" s="102">
        <v>4628</v>
      </c>
      <c r="L58" s="103">
        <v>0.85399999999999998</v>
      </c>
      <c r="M58" s="99">
        <v>0.86950000000000005</v>
      </c>
      <c r="N58" s="23">
        <v>3334713.71</v>
      </c>
      <c r="O58" s="23">
        <v>2096497.8</v>
      </c>
      <c r="P58" s="22">
        <v>0.62870000000000004</v>
      </c>
      <c r="Q58" s="22">
        <v>0.62949999999999995</v>
      </c>
      <c r="R58" s="102">
        <v>3860</v>
      </c>
      <c r="S58" s="102">
        <v>1894</v>
      </c>
      <c r="T58" s="103">
        <v>0.49070000000000003</v>
      </c>
      <c r="U58" s="103">
        <v>0.62280000000000002</v>
      </c>
      <c r="V58" s="21">
        <v>2986</v>
      </c>
      <c r="W58" s="21">
        <v>2451</v>
      </c>
      <c r="X58" s="22">
        <v>0.82079999999999997</v>
      </c>
      <c r="Y58" s="24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>
      <c r="A59" s="20" t="s">
        <v>51</v>
      </c>
      <c r="B59" s="20" t="s">
        <v>108</v>
      </c>
      <c r="C59" s="98">
        <v>2116397.9</v>
      </c>
      <c r="D59" s="98">
        <v>5263648.41</v>
      </c>
      <c r="E59" s="99">
        <v>0.40207812816281902</v>
      </c>
      <c r="F59" s="21">
        <v>1646</v>
      </c>
      <c r="G59" s="21">
        <v>1570</v>
      </c>
      <c r="H59" s="22">
        <v>0.95379999999999998</v>
      </c>
      <c r="I59" s="111">
        <v>1</v>
      </c>
      <c r="J59" s="102">
        <v>2694</v>
      </c>
      <c r="K59" s="102">
        <v>2264</v>
      </c>
      <c r="L59" s="103">
        <v>0.84040000000000004</v>
      </c>
      <c r="M59" s="99">
        <v>0.86160000000000003</v>
      </c>
      <c r="N59" s="23">
        <v>2278255.94</v>
      </c>
      <c r="O59" s="23">
        <v>1601475.01</v>
      </c>
      <c r="P59" s="22">
        <v>0.70289999999999997</v>
      </c>
      <c r="Q59" s="22">
        <v>0.7</v>
      </c>
      <c r="R59" s="102">
        <v>1973</v>
      </c>
      <c r="S59" s="102">
        <v>1158</v>
      </c>
      <c r="T59" s="103">
        <v>0.58689999999999998</v>
      </c>
      <c r="U59" s="103">
        <v>0.6895</v>
      </c>
      <c r="V59" s="21">
        <v>1461</v>
      </c>
      <c r="W59" s="21">
        <v>1244</v>
      </c>
      <c r="X59" s="22">
        <v>0.85150000000000003</v>
      </c>
      <c r="Y59" s="24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>
      <c r="A60" s="20" t="s">
        <v>60</v>
      </c>
      <c r="B60" s="20" t="s">
        <v>109</v>
      </c>
      <c r="C60" s="98">
        <v>795424.32</v>
      </c>
      <c r="D60" s="98">
        <v>1901916.56</v>
      </c>
      <c r="E60" s="99">
        <v>0.41822251129671001</v>
      </c>
      <c r="F60" s="21">
        <v>549</v>
      </c>
      <c r="G60" s="21">
        <v>593</v>
      </c>
      <c r="H60" s="22">
        <v>1.0801000000000001</v>
      </c>
      <c r="I60" s="111">
        <v>1</v>
      </c>
      <c r="J60" s="102">
        <v>972</v>
      </c>
      <c r="K60" s="102">
        <v>876</v>
      </c>
      <c r="L60" s="103">
        <v>0.9012</v>
      </c>
      <c r="M60" s="99">
        <v>0.9</v>
      </c>
      <c r="N60" s="23">
        <v>965229.23</v>
      </c>
      <c r="O60" s="23">
        <v>642858.79</v>
      </c>
      <c r="P60" s="22">
        <v>0.66600000000000004</v>
      </c>
      <c r="Q60" s="22">
        <v>0.65939999999999999</v>
      </c>
      <c r="R60" s="102">
        <v>783</v>
      </c>
      <c r="S60" s="102">
        <v>446</v>
      </c>
      <c r="T60" s="103">
        <v>0.5696</v>
      </c>
      <c r="U60" s="103">
        <v>0.67149999999999999</v>
      </c>
      <c r="V60" s="21">
        <v>696</v>
      </c>
      <c r="W60" s="21">
        <v>551</v>
      </c>
      <c r="X60" s="22">
        <v>0.79169999999999996</v>
      </c>
      <c r="Y60" s="24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>
      <c r="A61" s="20" t="s">
        <v>60</v>
      </c>
      <c r="B61" s="20" t="s">
        <v>110</v>
      </c>
      <c r="C61" s="98">
        <v>371295.58</v>
      </c>
      <c r="D61" s="98">
        <v>963127.73</v>
      </c>
      <c r="E61" s="99">
        <v>0.38551021680167002</v>
      </c>
      <c r="F61" s="21">
        <v>381</v>
      </c>
      <c r="G61" s="21">
        <v>371</v>
      </c>
      <c r="H61" s="22">
        <v>0.9738</v>
      </c>
      <c r="I61" s="111">
        <v>1</v>
      </c>
      <c r="J61" s="102">
        <v>649</v>
      </c>
      <c r="K61" s="102">
        <v>614</v>
      </c>
      <c r="L61" s="103">
        <v>0.94610000000000005</v>
      </c>
      <c r="M61" s="99">
        <v>0.9</v>
      </c>
      <c r="N61" s="23">
        <v>437363.81</v>
      </c>
      <c r="O61" s="23">
        <v>296669.68</v>
      </c>
      <c r="P61" s="22">
        <v>0.67830000000000001</v>
      </c>
      <c r="Q61" s="22">
        <v>0.6694</v>
      </c>
      <c r="R61" s="102">
        <v>378</v>
      </c>
      <c r="S61" s="102">
        <v>185</v>
      </c>
      <c r="T61" s="103">
        <v>0.4894</v>
      </c>
      <c r="U61" s="103">
        <v>0.67249999999999999</v>
      </c>
      <c r="V61" s="21">
        <v>443</v>
      </c>
      <c r="W61" s="21">
        <v>346</v>
      </c>
      <c r="X61" s="22">
        <v>0.78100000000000003</v>
      </c>
      <c r="Y61" s="24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>
      <c r="A62" s="20" t="s">
        <v>67</v>
      </c>
      <c r="B62" s="20" t="s">
        <v>111</v>
      </c>
      <c r="C62" s="98">
        <v>1092429.42</v>
      </c>
      <c r="D62" s="98">
        <v>2728766.9951999998</v>
      </c>
      <c r="E62" s="99">
        <v>0.400338109454425</v>
      </c>
      <c r="F62" s="21">
        <v>1456</v>
      </c>
      <c r="G62" s="21">
        <v>1370</v>
      </c>
      <c r="H62" s="22">
        <v>0.94089999999999996</v>
      </c>
      <c r="I62" s="111">
        <v>0.97440000000000004</v>
      </c>
      <c r="J62" s="102">
        <v>2123</v>
      </c>
      <c r="K62" s="102">
        <v>1962</v>
      </c>
      <c r="L62" s="103">
        <v>0.92420000000000002</v>
      </c>
      <c r="M62" s="99">
        <v>0.9</v>
      </c>
      <c r="N62" s="23">
        <v>1231744.07</v>
      </c>
      <c r="O62" s="23">
        <v>766058.95</v>
      </c>
      <c r="P62" s="22">
        <v>0.62190000000000001</v>
      </c>
      <c r="Q62" s="22">
        <v>0.61650000000000005</v>
      </c>
      <c r="R62" s="102">
        <v>1635</v>
      </c>
      <c r="S62" s="102">
        <v>817</v>
      </c>
      <c r="T62" s="103">
        <v>0.49969999999999998</v>
      </c>
      <c r="U62" s="103">
        <v>0.59240000000000004</v>
      </c>
      <c r="V62" s="21">
        <v>1178</v>
      </c>
      <c r="W62" s="21">
        <v>983</v>
      </c>
      <c r="X62" s="22">
        <v>0.83450000000000002</v>
      </c>
      <c r="Y62" s="24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>
      <c r="A63" s="20" t="s">
        <v>51</v>
      </c>
      <c r="B63" s="20" t="s">
        <v>112</v>
      </c>
      <c r="C63" s="98">
        <v>1167100.3700000001</v>
      </c>
      <c r="D63" s="98">
        <v>3077287.7091000001</v>
      </c>
      <c r="E63" s="99">
        <v>0.37926267555312099</v>
      </c>
      <c r="F63" s="21">
        <v>1188</v>
      </c>
      <c r="G63" s="21">
        <v>1139</v>
      </c>
      <c r="H63" s="22">
        <v>0.95879999999999999</v>
      </c>
      <c r="I63" s="111">
        <v>1</v>
      </c>
      <c r="J63" s="102">
        <v>1866</v>
      </c>
      <c r="K63" s="102">
        <v>1623</v>
      </c>
      <c r="L63" s="103">
        <v>0.86980000000000002</v>
      </c>
      <c r="M63" s="99">
        <v>0.87390000000000001</v>
      </c>
      <c r="N63" s="23">
        <v>1421447.86</v>
      </c>
      <c r="O63" s="23">
        <v>919736.24</v>
      </c>
      <c r="P63" s="22">
        <v>0.64700000000000002</v>
      </c>
      <c r="Q63" s="22">
        <v>0.64429999999999998</v>
      </c>
      <c r="R63" s="102">
        <v>1355</v>
      </c>
      <c r="S63" s="102">
        <v>643</v>
      </c>
      <c r="T63" s="103">
        <v>0.47449999999999998</v>
      </c>
      <c r="U63" s="103">
        <v>0.57040000000000002</v>
      </c>
      <c r="V63" s="21">
        <v>1095</v>
      </c>
      <c r="W63" s="21">
        <v>946</v>
      </c>
      <c r="X63" s="22">
        <v>0.8639</v>
      </c>
      <c r="Y63" s="24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>
      <c r="A64" s="20" t="s">
        <v>48</v>
      </c>
      <c r="B64" s="20" t="s">
        <v>113</v>
      </c>
      <c r="C64" s="98">
        <v>21429511.149999999</v>
      </c>
      <c r="D64" s="98">
        <v>52286476.670000002</v>
      </c>
      <c r="E64" s="99">
        <v>0.40984806234410998</v>
      </c>
      <c r="F64" s="21">
        <v>27643</v>
      </c>
      <c r="G64" s="21">
        <v>25509</v>
      </c>
      <c r="H64" s="22">
        <v>0.92279999999999995</v>
      </c>
      <c r="I64" s="111">
        <v>0.98260000000000003</v>
      </c>
      <c r="J64" s="102">
        <v>33691</v>
      </c>
      <c r="K64" s="102">
        <v>24172</v>
      </c>
      <c r="L64" s="103">
        <v>0.71750000000000003</v>
      </c>
      <c r="M64" s="99">
        <v>0.75849999999999995</v>
      </c>
      <c r="N64" s="23">
        <v>25622699.449999999</v>
      </c>
      <c r="O64" s="23">
        <v>16264409.109999999</v>
      </c>
      <c r="P64" s="22">
        <v>0.63480000000000003</v>
      </c>
      <c r="Q64" s="22">
        <v>0.63290000000000002</v>
      </c>
      <c r="R64" s="102">
        <v>19812</v>
      </c>
      <c r="S64" s="102">
        <v>10453</v>
      </c>
      <c r="T64" s="103">
        <v>0.52759999999999996</v>
      </c>
      <c r="U64" s="103">
        <v>0.65800000000000003</v>
      </c>
      <c r="V64" s="21">
        <v>15948</v>
      </c>
      <c r="W64" s="21">
        <v>10840</v>
      </c>
      <c r="X64" s="22">
        <v>0.67969999999999997</v>
      </c>
      <c r="Y64" s="24"/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>
      <c r="A65" s="20" t="s">
        <v>51</v>
      </c>
      <c r="B65" s="20" t="s">
        <v>114</v>
      </c>
      <c r="C65" s="98">
        <v>322307.19</v>
      </c>
      <c r="D65" s="98">
        <v>762772.11</v>
      </c>
      <c r="E65" s="99">
        <v>0.42254716156310401</v>
      </c>
      <c r="F65" s="21">
        <v>210</v>
      </c>
      <c r="G65" s="21">
        <v>209</v>
      </c>
      <c r="H65" s="22">
        <v>0.99519999999999997</v>
      </c>
      <c r="I65" s="111">
        <v>1</v>
      </c>
      <c r="J65" s="102">
        <v>341</v>
      </c>
      <c r="K65" s="102">
        <v>324</v>
      </c>
      <c r="L65" s="103">
        <v>0.95009999999999994</v>
      </c>
      <c r="M65" s="99">
        <v>0.9</v>
      </c>
      <c r="N65" s="23">
        <v>344189.45</v>
      </c>
      <c r="O65" s="23">
        <v>265469.11</v>
      </c>
      <c r="P65" s="22">
        <v>0.77129999999999999</v>
      </c>
      <c r="Q65" s="22">
        <v>0.7</v>
      </c>
      <c r="R65" s="102">
        <v>237</v>
      </c>
      <c r="S65" s="102">
        <v>157</v>
      </c>
      <c r="T65" s="103">
        <v>0.66239999999999999</v>
      </c>
      <c r="U65" s="103">
        <v>0.7</v>
      </c>
      <c r="V65" s="21">
        <v>252</v>
      </c>
      <c r="W65" s="21">
        <v>193</v>
      </c>
      <c r="X65" s="22">
        <v>0.76590000000000003</v>
      </c>
      <c r="Y65" s="24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>
      <c r="A66" s="20" t="s">
        <v>48</v>
      </c>
      <c r="B66" s="20" t="s">
        <v>115</v>
      </c>
      <c r="C66" s="98">
        <v>975358.02</v>
      </c>
      <c r="D66" s="98">
        <v>2518978.19</v>
      </c>
      <c r="E66" s="99">
        <v>0.38720383680654302</v>
      </c>
      <c r="F66" s="21">
        <v>1151</v>
      </c>
      <c r="G66" s="21">
        <v>1148</v>
      </c>
      <c r="H66" s="22">
        <v>0.99739999999999995</v>
      </c>
      <c r="I66" s="111">
        <v>1</v>
      </c>
      <c r="J66" s="102">
        <v>1507</v>
      </c>
      <c r="K66" s="102">
        <v>1436</v>
      </c>
      <c r="L66" s="103">
        <v>0.95289999999999997</v>
      </c>
      <c r="M66" s="99">
        <v>0.9</v>
      </c>
      <c r="N66" s="23">
        <v>1079410.8799999999</v>
      </c>
      <c r="O66" s="23">
        <v>766154.25</v>
      </c>
      <c r="P66" s="22">
        <v>0.70979999999999999</v>
      </c>
      <c r="Q66" s="22">
        <v>0.7</v>
      </c>
      <c r="R66" s="102">
        <v>1021</v>
      </c>
      <c r="S66" s="102">
        <v>593</v>
      </c>
      <c r="T66" s="103">
        <v>0.58079999999999998</v>
      </c>
      <c r="U66" s="103">
        <v>0.7</v>
      </c>
      <c r="V66" s="21">
        <v>1041</v>
      </c>
      <c r="W66" s="21">
        <v>928</v>
      </c>
      <c r="X66" s="22">
        <v>0.89149999999999996</v>
      </c>
      <c r="Y66" s="24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>
      <c r="A67" s="20" t="s">
        <v>56</v>
      </c>
      <c r="B67" s="20" t="s">
        <v>116</v>
      </c>
      <c r="C67" s="98">
        <v>2344341.21</v>
      </c>
      <c r="D67" s="98">
        <v>5701980.3200000003</v>
      </c>
      <c r="E67" s="99">
        <v>0.41114508967649299</v>
      </c>
      <c r="F67" s="21">
        <v>1924</v>
      </c>
      <c r="G67" s="21">
        <v>1911</v>
      </c>
      <c r="H67" s="22">
        <v>0.99319999999999997</v>
      </c>
      <c r="I67" s="111">
        <v>1</v>
      </c>
      <c r="J67" s="102">
        <v>2621</v>
      </c>
      <c r="K67" s="102">
        <v>2254</v>
      </c>
      <c r="L67" s="103">
        <v>0.86</v>
      </c>
      <c r="M67" s="99">
        <v>0.88849999999999996</v>
      </c>
      <c r="N67" s="23">
        <v>2627087.71</v>
      </c>
      <c r="O67" s="23">
        <v>1866433.48</v>
      </c>
      <c r="P67" s="22">
        <v>0.71050000000000002</v>
      </c>
      <c r="Q67" s="22">
        <v>0.7</v>
      </c>
      <c r="R67" s="102">
        <v>1839</v>
      </c>
      <c r="S67" s="102">
        <v>1060</v>
      </c>
      <c r="T67" s="103">
        <v>0.57640000000000002</v>
      </c>
      <c r="U67" s="103">
        <v>0.68059999999999998</v>
      </c>
      <c r="V67" s="21">
        <v>1566</v>
      </c>
      <c r="W67" s="21">
        <v>1224</v>
      </c>
      <c r="X67" s="22">
        <v>0.78159999999999996</v>
      </c>
      <c r="Y67" s="24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>
      <c r="A68" s="20" t="s">
        <v>67</v>
      </c>
      <c r="B68" s="20" t="s">
        <v>117</v>
      </c>
      <c r="C68" s="98">
        <v>3660909.46</v>
      </c>
      <c r="D68" s="98">
        <v>8956898.4100000001</v>
      </c>
      <c r="E68" s="99">
        <v>0.40872512921579501</v>
      </c>
      <c r="F68" s="21">
        <v>4048</v>
      </c>
      <c r="G68" s="21">
        <v>3724</v>
      </c>
      <c r="H68" s="22">
        <v>0.92</v>
      </c>
      <c r="I68" s="111">
        <v>0.98009999999999997</v>
      </c>
      <c r="J68" s="102">
        <v>5138</v>
      </c>
      <c r="K68" s="102">
        <v>4454</v>
      </c>
      <c r="L68" s="99">
        <v>0.8669</v>
      </c>
      <c r="M68" s="103">
        <v>0.87119999999999997</v>
      </c>
      <c r="N68" s="23">
        <v>3937534.5</v>
      </c>
      <c r="O68" s="23">
        <v>2827254.42</v>
      </c>
      <c r="P68" s="22">
        <v>0.71799999999999997</v>
      </c>
      <c r="Q68" s="22">
        <v>0.7</v>
      </c>
      <c r="R68" s="102">
        <v>3376</v>
      </c>
      <c r="S68" s="102">
        <v>2022</v>
      </c>
      <c r="T68" s="103">
        <v>0.59889999999999999</v>
      </c>
      <c r="U68" s="99">
        <v>0.7</v>
      </c>
      <c r="V68" s="21">
        <v>3061</v>
      </c>
      <c r="W68" s="21">
        <v>2519</v>
      </c>
      <c r="X68" s="22">
        <v>0.82289999999999996</v>
      </c>
      <c r="Y68" s="24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>
      <c r="A69" s="20" t="s">
        <v>58</v>
      </c>
      <c r="B69" s="20" t="s">
        <v>118</v>
      </c>
      <c r="C69" s="98">
        <v>4949214.57</v>
      </c>
      <c r="D69" s="98">
        <v>12029724.68</v>
      </c>
      <c r="E69" s="99">
        <v>0.41141544812146102</v>
      </c>
      <c r="F69" s="21">
        <v>4697</v>
      </c>
      <c r="G69" s="21">
        <v>4323</v>
      </c>
      <c r="H69" s="22">
        <v>0.9204</v>
      </c>
      <c r="I69" s="111">
        <v>1</v>
      </c>
      <c r="J69" s="102">
        <v>6673</v>
      </c>
      <c r="K69" s="102">
        <v>5635</v>
      </c>
      <c r="L69" s="103">
        <v>0.84440000000000004</v>
      </c>
      <c r="M69" s="99">
        <v>0.85070000000000001</v>
      </c>
      <c r="N69" s="23">
        <v>5141547.3</v>
      </c>
      <c r="O69" s="23">
        <v>3607896.65</v>
      </c>
      <c r="P69" s="22">
        <v>0.70169999999999999</v>
      </c>
      <c r="Q69" s="22">
        <v>0.69450000000000001</v>
      </c>
      <c r="R69" s="102">
        <v>4313</v>
      </c>
      <c r="S69" s="102">
        <v>2400</v>
      </c>
      <c r="T69" s="103">
        <v>0.55649999999999999</v>
      </c>
      <c r="U69" s="103">
        <v>0.66600000000000004</v>
      </c>
      <c r="V69" s="21">
        <v>3515</v>
      </c>
      <c r="W69" s="21">
        <v>2884</v>
      </c>
      <c r="X69" s="22">
        <v>0.82050000000000001</v>
      </c>
      <c r="Y69" s="24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>
      <c r="A70" s="20" t="s">
        <v>119</v>
      </c>
      <c r="B70" s="20" t="s">
        <v>120</v>
      </c>
      <c r="C70" s="98"/>
      <c r="D70" s="98">
        <v>0</v>
      </c>
      <c r="E70" s="99"/>
      <c r="F70" s="21">
        <v>6</v>
      </c>
      <c r="G70" s="21">
        <v>1</v>
      </c>
      <c r="H70" s="22">
        <v>0.16669999999999999</v>
      </c>
      <c r="I70" s="111">
        <v>1</v>
      </c>
      <c r="J70" s="102">
        <v>4</v>
      </c>
      <c r="K70" s="102">
        <v>1</v>
      </c>
      <c r="L70" s="103">
        <v>0.25</v>
      </c>
      <c r="M70" s="99">
        <v>0.3533</v>
      </c>
      <c r="N70" s="23"/>
      <c r="O70" s="23"/>
      <c r="P70" s="22"/>
      <c r="Q70" s="22"/>
      <c r="R70" s="102"/>
      <c r="S70" s="102"/>
      <c r="T70" s="103"/>
      <c r="U70" s="103"/>
      <c r="V70" s="21"/>
      <c r="W70" s="21"/>
      <c r="X70" s="22"/>
      <c r="Y70" s="24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>
      <c r="A71" s="20" t="s">
        <v>67</v>
      </c>
      <c r="B71" s="20" t="s">
        <v>121</v>
      </c>
      <c r="C71" s="98">
        <v>983642.52</v>
      </c>
      <c r="D71" s="98">
        <v>2443365.37</v>
      </c>
      <c r="E71" s="99">
        <v>0.40257692610254198</v>
      </c>
      <c r="F71" s="21">
        <v>1672</v>
      </c>
      <c r="G71" s="21">
        <v>1429</v>
      </c>
      <c r="H71" s="22">
        <v>0.85470000000000002</v>
      </c>
      <c r="I71" s="111">
        <v>0.93440000000000001</v>
      </c>
      <c r="J71" s="102">
        <v>2132</v>
      </c>
      <c r="K71" s="102">
        <v>1732</v>
      </c>
      <c r="L71" s="103">
        <v>0.81240000000000001</v>
      </c>
      <c r="M71" s="99">
        <v>0.81540000000000001</v>
      </c>
      <c r="N71" s="23">
        <v>1102119.31</v>
      </c>
      <c r="O71" s="23">
        <v>711965.12</v>
      </c>
      <c r="P71" s="22">
        <v>0.64600000000000002</v>
      </c>
      <c r="Q71" s="22">
        <v>0.63260000000000005</v>
      </c>
      <c r="R71" s="102">
        <v>1457</v>
      </c>
      <c r="S71" s="102">
        <v>757</v>
      </c>
      <c r="T71" s="103">
        <v>0.51959999999999995</v>
      </c>
      <c r="U71" s="103">
        <v>0.62460000000000004</v>
      </c>
      <c r="V71" s="21">
        <v>1121</v>
      </c>
      <c r="W71" s="21">
        <v>853</v>
      </c>
      <c r="X71" s="22">
        <v>0.76090000000000002</v>
      </c>
      <c r="Y71" s="24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>
      <c r="A72" s="20" t="s">
        <v>58</v>
      </c>
      <c r="B72" s="20" t="s">
        <v>122</v>
      </c>
      <c r="C72" s="98">
        <v>8904336.2100000009</v>
      </c>
      <c r="D72" s="98">
        <v>21702991.66</v>
      </c>
      <c r="E72" s="99">
        <v>0.41028151093156701</v>
      </c>
      <c r="F72" s="21">
        <v>5386</v>
      </c>
      <c r="G72" s="21">
        <v>5242</v>
      </c>
      <c r="H72" s="22">
        <v>0.97330000000000005</v>
      </c>
      <c r="I72" s="111">
        <v>1</v>
      </c>
      <c r="J72" s="102">
        <v>8684</v>
      </c>
      <c r="K72" s="102">
        <v>7785</v>
      </c>
      <c r="L72" s="103">
        <v>0.89649999999999996</v>
      </c>
      <c r="M72" s="99">
        <v>0.9</v>
      </c>
      <c r="N72" s="23">
        <v>10417616.189999999</v>
      </c>
      <c r="O72" s="23">
        <v>7158872.4400000004</v>
      </c>
      <c r="P72" s="22">
        <v>0.68720000000000003</v>
      </c>
      <c r="Q72" s="22">
        <v>0.67090000000000005</v>
      </c>
      <c r="R72" s="102">
        <v>6530</v>
      </c>
      <c r="S72" s="102">
        <v>3450</v>
      </c>
      <c r="T72" s="103">
        <v>0.52829999999999999</v>
      </c>
      <c r="U72" s="103">
        <v>0.66439999999999999</v>
      </c>
      <c r="V72" s="21">
        <v>5583</v>
      </c>
      <c r="W72" s="21">
        <v>3880</v>
      </c>
      <c r="X72" s="22">
        <v>0.69499999999999995</v>
      </c>
      <c r="Y72" s="24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>
      <c r="A73" s="25" t="s">
        <v>42</v>
      </c>
      <c r="B73" s="20" t="s">
        <v>123</v>
      </c>
      <c r="C73" s="98">
        <v>2087287.07</v>
      </c>
      <c r="D73" s="98">
        <v>5276897.71</v>
      </c>
      <c r="E73" s="99">
        <v>0.39555192931719702</v>
      </c>
      <c r="F73" s="21">
        <v>1352</v>
      </c>
      <c r="G73" s="21">
        <v>1352</v>
      </c>
      <c r="H73" s="22">
        <v>1</v>
      </c>
      <c r="I73" s="111">
        <v>1</v>
      </c>
      <c r="J73" s="102">
        <v>2051</v>
      </c>
      <c r="K73" s="102">
        <v>1694</v>
      </c>
      <c r="L73" s="103">
        <v>0.82589999999999997</v>
      </c>
      <c r="M73" s="99">
        <v>0.86499999999999999</v>
      </c>
      <c r="N73" s="23">
        <v>2190172.67</v>
      </c>
      <c r="O73" s="23">
        <v>1577441</v>
      </c>
      <c r="P73" s="22">
        <v>0.72019999999999995</v>
      </c>
      <c r="Q73" s="22">
        <v>0.7</v>
      </c>
      <c r="R73" s="102">
        <v>1539</v>
      </c>
      <c r="S73" s="102">
        <v>949</v>
      </c>
      <c r="T73" s="103">
        <v>0.61660000000000004</v>
      </c>
      <c r="U73" s="103">
        <v>0.7</v>
      </c>
      <c r="V73" s="21">
        <v>992</v>
      </c>
      <c r="W73" s="21">
        <v>793</v>
      </c>
      <c r="X73" s="22">
        <v>0.7994</v>
      </c>
      <c r="Y73" s="24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>
      <c r="A74" s="20" t="s">
        <v>53</v>
      </c>
      <c r="B74" s="20" t="s">
        <v>124</v>
      </c>
      <c r="C74" s="98">
        <v>447278.74</v>
      </c>
      <c r="D74" s="98">
        <v>1120190.19</v>
      </c>
      <c r="E74" s="99">
        <v>0.39928821372734902</v>
      </c>
      <c r="F74" s="21">
        <v>366</v>
      </c>
      <c r="G74" s="21">
        <v>356</v>
      </c>
      <c r="H74" s="22">
        <v>0.97270000000000001</v>
      </c>
      <c r="I74" s="111">
        <v>1</v>
      </c>
      <c r="J74" s="102">
        <v>568</v>
      </c>
      <c r="K74" s="102">
        <v>510</v>
      </c>
      <c r="L74" s="103">
        <v>0.89790000000000003</v>
      </c>
      <c r="M74" s="99">
        <v>0.9</v>
      </c>
      <c r="N74" s="23">
        <v>528720.47</v>
      </c>
      <c r="O74" s="23">
        <v>325080.18</v>
      </c>
      <c r="P74" s="22">
        <v>0.61480000000000001</v>
      </c>
      <c r="Q74" s="22">
        <v>0.63009999999999999</v>
      </c>
      <c r="R74" s="102">
        <v>454</v>
      </c>
      <c r="S74" s="102">
        <v>249</v>
      </c>
      <c r="T74" s="103">
        <v>0.54849999999999999</v>
      </c>
      <c r="U74" s="103">
        <v>0.66649999999999998</v>
      </c>
      <c r="V74" s="21">
        <v>353</v>
      </c>
      <c r="W74" s="21">
        <v>282</v>
      </c>
      <c r="X74" s="22">
        <v>0.79890000000000005</v>
      </c>
      <c r="Y74" s="24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>
      <c r="A75" s="20" t="s">
        <v>53</v>
      </c>
      <c r="B75" s="20" t="s">
        <v>125</v>
      </c>
      <c r="C75" s="98">
        <v>2000739.02</v>
      </c>
      <c r="D75" s="98">
        <v>4978185.93</v>
      </c>
      <c r="E75" s="99">
        <v>0.40190122428794101</v>
      </c>
      <c r="F75" s="21">
        <v>1876</v>
      </c>
      <c r="G75" s="21">
        <v>1754</v>
      </c>
      <c r="H75" s="22">
        <v>0.93500000000000005</v>
      </c>
      <c r="I75" s="111">
        <v>1</v>
      </c>
      <c r="J75" s="102">
        <v>2653</v>
      </c>
      <c r="K75" s="102">
        <v>2386</v>
      </c>
      <c r="L75" s="99">
        <v>0.89939999999999998</v>
      </c>
      <c r="M75" s="99">
        <v>0.9</v>
      </c>
      <c r="N75" s="23">
        <v>2139622.64</v>
      </c>
      <c r="O75" s="23">
        <v>1479960.77</v>
      </c>
      <c r="P75" s="22">
        <v>0.69169999999999998</v>
      </c>
      <c r="Q75" s="22">
        <v>0.69769999999999999</v>
      </c>
      <c r="R75" s="102">
        <v>1971</v>
      </c>
      <c r="S75" s="102">
        <v>1071</v>
      </c>
      <c r="T75" s="103">
        <v>0.54339999999999999</v>
      </c>
      <c r="U75" s="103">
        <v>0.67879999999999996</v>
      </c>
      <c r="V75" s="21">
        <v>1513</v>
      </c>
      <c r="W75" s="21">
        <v>1075</v>
      </c>
      <c r="X75" s="22">
        <v>0.71050000000000002</v>
      </c>
      <c r="Y75" s="24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>
      <c r="A76" s="20" t="s">
        <v>58</v>
      </c>
      <c r="B76" s="20" t="s">
        <v>126</v>
      </c>
      <c r="C76" s="98">
        <v>1462779.62</v>
      </c>
      <c r="D76" s="98">
        <v>3615897.94</v>
      </c>
      <c r="E76" s="99">
        <v>0.40454118016395102</v>
      </c>
      <c r="F76" s="21">
        <v>1257</v>
      </c>
      <c r="G76" s="21">
        <v>1194</v>
      </c>
      <c r="H76" s="22">
        <v>0.94989999999999997</v>
      </c>
      <c r="I76" s="111">
        <v>1</v>
      </c>
      <c r="J76" s="102">
        <v>1731</v>
      </c>
      <c r="K76" s="102">
        <v>1570</v>
      </c>
      <c r="L76" s="103">
        <v>0.90700000000000003</v>
      </c>
      <c r="M76" s="99">
        <v>0.89849999999999997</v>
      </c>
      <c r="N76" s="23">
        <v>1658772.82</v>
      </c>
      <c r="O76" s="23">
        <v>1122178.44</v>
      </c>
      <c r="P76" s="22">
        <v>0.67649999999999999</v>
      </c>
      <c r="Q76" s="22">
        <v>0.68869999999999998</v>
      </c>
      <c r="R76" s="102">
        <v>1372</v>
      </c>
      <c r="S76" s="102">
        <v>795</v>
      </c>
      <c r="T76" s="103">
        <v>0.57940000000000003</v>
      </c>
      <c r="U76" s="103">
        <v>0.7</v>
      </c>
      <c r="V76" s="21">
        <v>1174</v>
      </c>
      <c r="W76" s="21">
        <v>909</v>
      </c>
      <c r="X76" s="22">
        <v>0.77429999999999999</v>
      </c>
      <c r="Y76" s="24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>
      <c r="A77" s="20" t="s">
        <v>53</v>
      </c>
      <c r="B77" s="20" t="s">
        <v>127</v>
      </c>
      <c r="C77" s="98">
        <v>526890.65</v>
      </c>
      <c r="D77" s="98">
        <v>1186876.77</v>
      </c>
      <c r="E77" s="99">
        <v>0.44393037534975099</v>
      </c>
      <c r="F77" s="21">
        <v>430</v>
      </c>
      <c r="G77" s="21">
        <v>418</v>
      </c>
      <c r="H77" s="22">
        <v>0.97209999999999996</v>
      </c>
      <c r="I77" s="111">
        <v>1</v>
      </c>
      <c r="J77" s="102">
        <v>607</v>
      </c>
      <c r="K77" s="102">
        <v>557</v>
      </c>
      <c r="L77" s="103">
        <v>0.91759999999999997</v>
      </c>
      <c r="M77" s="99">
        <v>0.9</v>
      </c>
      <c r="N77" s="23">
        <v>543809.36</v>
      </c>
      <c r="O77" s="23">
        <v>382181.08</v>
      </c>
      <c r="P77" s="22">
        <v>0.70279999999999998</v>
      </c>
      <c r="Q77" s="22">
        <v>0.68930000000000002</v>
      </c>
      <c r="R77" s="102">
        <v>448</v>
      </c>
      <c r="S77" s="102">
        <v>277</v>
      </c>
      <c r="T77" s="103">
        <v>0.61829999999999996</v>
      </c>
      <c r="U77" s="103">
        <v>0.7</v>
      </c>
      <c r="V77" s="21">
        <v>367</v>
      </c>
      <c r="W77" s="21">
        <v>290</v>
      </c>
      <c r="X77" s="22">
        <v>0.79020000000000001</v>
      </c>
      <c r="Y77" s="24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>
      <c r="A78" s="20" t="s">
        <v>67</v>
      </c>
      <c r="B78" s="20" t="s">
        <v>128</v>
      </c>
      <c r="C78" s="98">
        <v>1422861.06</v>
      </c>
      <c r="D78" s="98">
        <v>3547151.81</v>
      </c>
      <c r="E78" s="99">
        <v>0.40112776002107398</v>
      </c>
      <c r="F78" s="21">
        <v>1411</v>
      </c>
      <c r="G78" s="21">
        <v>1393</v>
      </c>
      <c r="H78" s="22">
        <v>0.98719999999999997</v>
      </c>
      <c r="I78" s="111">
        <v>1</v>
      </c>
      <c r="J78" s="102">
        <v>1918</v>
      </c>
      <c r="K78" s="102">
        <v>1788</v>
      </c>
      <c r="L78" s="103">
        <v>0.93220000000000003</v>
      </c>
      <c r="M78" s="99">
        <v>0.9</v>
      </c>
      <c r="N78" s="23">
        <v>1584039.15</v>
      </c>
      <c r="O78" s="23">
        <v>1089254.19</v>
      </c>
      <c r="P78" s="22">
        <v>0.68759999999999999</v>
      </c>
      <c r="Q78" s="22">
        <v>0.67749999999999999</v>
      </c>
      <c r="R78" s="102">
        <v>1500</v>
      </c>
      <c r="S78" s="102">
        <v>870</v>
      </c>
      <c r="T78" s="103">
        <v>0.57999999999999996</v>
      </c>
      <c r="U78" s="103">
        <v>0.67759999999999998</v>
      </c>
      <c r="V78" s="21">
        <v>1231</v>
      </c>
      <c r="W78" s="21">
        <v>1062</v>
      </c>
      <c r="X78" s="22">
        <v>0.86270000000000002</v>
      </c>
      <c r="Y78" s="24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>
      <c r="A79" s="26" t="s">
        <v>58</v>
      </c>
      <c r="B79" s="26" t="s">
        <v>129</v>
      </c>
      <c r="C79" s="98">
        <v>6187981.21</v>
      </c>
      <c r="D79" s="98">
        <v>15708426.35</v>
      </c>
      <c r="E79" s="99">
        <v>0.39392750566640899</v>
      </c>
      <c r="F79" s="21">
        <v>7125</v>
      </c>
      <c r="G79" s="21">
        <v>6783</v>
      </c>
      <c r="H79" s="22">
        <v>0.95199999999999996</v>
      </c>
      <c r="I79" s="111">
        <v>1</v>
      </c>
      <c r="J79" s="102">
        <v>9414</v>
      </c>
      <c r="K79" s="102">
        <v>8441</v>
      </c>
      <c r="L79" s="103">
        <v>0.89659999999999995</v>
      </c>
      <c r="M79" s="99">
        <v>0.89790000000000003</v>
      </c>
      <c r="N79" s="23">
        <v>7357053.0700000003</v>
      </c>
      <c r="O79" s="23">
        <v>4817254.3499999996</v>
      </c>
      <c r="P79" s="22">
        <v>0.65480000000000005</v>
      </c>
      <c r="Q79" s="22">
        <v>0.66510000000000002</v>
      </c>
      <c r="R79" s="102">
        <v>7527</v>
      </c>
      <c r="S79" s="102">
        <v>4001</v>
      </c>
      <c r="T79" s="103">
        <v>0.53159999999999996</v>
      </c>
      <c r="U79" s="103">
        <v>0.69</v>
      </c>
      <c r="V79" s="21">
        <v>2214</v>
      </c>
      <c r="W79" s="21">
        <v>1731</v>
      </c>
      <c r="X79" s="22">
        <v>0.78180000000000005</v>
      </c>
      <c r="Y79" s="24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>
      <c r="A80" s="20" t="s">
        <v>60</v>
      </c>
      <c r="B80" s="20" t="s">
        <v>130</v>
      </c>
      <c r="C80" s="98">
        <v>370397.87</v>
      </c>
      <c r="D80" s="98">
        <v>922881.89</v>
      </c>
      <c r="E80" s="99">
        <v>0.40134915855809</v>
      </c>
      <c r="F80" s="21">
        <v>263</v>
      </c>
      <c r="G80" s="21">
        <v>260</v>
      </c>
      <c r="H80" s="22">
        <v>0.98860000000000003</v>
      </c>
      <c r="I80" s="111">
        <v>1</v>
      </c>
      <c r="J80" s="102">
        <v>441</v>
      </c>
      <c r="K80" s="102">
        <v>388</v>
      </c>
      <c r="L80" s="103">
        <v>0.87980000000000003</v>
      </c>
      <c r="M80" s="99">
        <v>0.9</v>
      </c>
      <c r="N80" s="23">
        <v>375897.27</v>
      </c>
      <c r="O80" s="23">
        <v>270455.17</v>
      </c>
      <c r="P80" s="22">
        <v>0.71950000000000003</v>
      </c>
      <c r="Q80" s="22">
        <v>0.7</v>
      </c>
      <c r="R80" s="102">
        <v>347</v>
      </c>
      <c r="S80" s="102">
        <v>245</v>
      </c>
      <c r="T80" s="103">
        <v>0.70609999999999995</v>
      </c>
      <c r="U80" s="103">
        <v>0.7</v>
      </c>
      <c r="V80" s="21">
        <v>164</v>
      </c>
      <c r="W80" s="21">
        <v>122</v>
      </c>
      <c r="X80" s="22">
        <v>0.74390000000000001</v>
      </c>
      <c r="Y80" s="24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>
      <c r="A81" s="20" t="s">
        <v>42</v>
      </c>
      <c r="B81" s="20" t="s">
        <v>131</v>
      </c>
      <c r="C81" s="98">
        <v>3456696.72</v>
      </c>
      <c r="D81" s="98">
        <v>9174185.2699999996</v>
      </c>
      <c r="E81" s="99">
        <v>0.37678514421368298</v>
      </c>
      <c r="F81" s="21">
        <v>3899</v>
      </c>
      <c r="G81" s="21">
        <v>3707</v>
      </c>
      <c r="H81" s="22">
        <v>0.95079999999999998</v>
      </c>
      <c r="I81" s="111">
        <v>1</v>
      </c>
      <c r="J81" s="102">
        <v>5302</v>
      </c>
      <c r="K81" s="102">
        <v>4445</v>
      </c>
      <c r="L81" s="103">
        <v>0.83840000000000003</v>
      </c>
      <c r="M81" s="99">
        <v>0.85299999999999998</v>
      </c>
      <c r="N81" s="23">
        <v>4273278.97</v>
      </c>
      <c r="O81" s="23">
        <v>2764282.48</v>
      </c>
      <c r="P81" s="22">
        <v>0.64690000000000003</v>
      </c>
      <c r="Q81" s="22">
        <v>0.66859999999999997</v>
      </c>
      <c r="R81" s="102">
        <v>3712</v>
      </c>
      <c r="S81" s="102">
        <v>1834</v>
      </c>
      <c r="T81" s="103">
        <v>0.49409999999999998</v>
      </c>
      <c r="U81" s="103">
        <v>0.65800000000000003</v>
      </c>
      <c r="V81" s="21">
        <v>3320</v>
      </c>
      <c r="W81" s="21">
        <v>2746</v>
      </c>
      <c r="X81" s="22">
        <v>0.82709999999999995</v>
      </c>
      <c r="Y81" s="24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>
      <c r="A82" s="20" t="s">
        <v>56</v>
      </c>
      <c r="B82" s="20" t="s">
        <v>132</v>
      </c>
      <c r="C82" s="98">
        <v>2608414.39</v>
      </c>
      <c r="D82" s="98">
        <v>6375166.8899999997</v>
      </c>
      <c r="E82" s="99">
        <v>0.40915233044197202</v>
      </c>
      <c r="F82" s="21">
        <v>3207</v>
      </c>
      <c r="G82" s="21">
        <v>3078</v>
      </c>
      <c r="H82" s="22">
        <v>0.95979999999999999</v>
      </c>
      <c r="I82" s="111">
        <v>1</v>
      </c>
      <c r="J82" s="102">
        <v>4133</v>
      </c>
      <c r="K82" s="102">
        <v>3724</v>
      </c>
      <c r="L82" s="103">
        <v>0.90100000000000002</v>
      </c>
      <c r="M82" s="99">
        <v>0.9</v>
      </c>
      <c r="N82" s="23">
        <v>2894468.39</v>
      </c>
      <c r="O82" s="23">
        <v>1970871.57</v>
      </c>
      <c r="P82" s="22">
        <v>0.68089999999999995</v>
      </c>
      <c r="Q82" s="22">
        <v>0.67789999999999995</v>
      </c>
      <c r="R82" s="102">
        <v>2878</v>
      </c>
      <c r="S82" s="102">
        <v>1541</v>
      </c>
      <c r="T82" s="103">
        <v>0.53539999999999999</v>
      </c>
      <c r="U82" s="103">
        <v>0.66910000000000003</v>
      </c>
      <c r="V82" s="21">
        <v>2593</v>
      </c>
      <c r="W82" s="21">
        <v>2345</v>
      </c>
      <c r="X82" s="22">
        <v>0.90439999999999998</v>
      </c>
      <c r="Y82" s="24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>
      <c r="A83" s="20" t="s">
        <v>56</v>
      </c>
      <c r="B83" s="20" t="s">
        <v>133</v>
      </c>
      <c r="C83" s="98">
        <v>4767319.25</v>
      </c>
      <c r="D83" s="98">
        <v>11547058.550000001</v>
      </c>
      <c r="E83" s="99">
        <v>0.41286005690167699</v>
      </c>
      <c r="F83" s="21">
        <v>8102</v>
      </c>
      <c r="G83" s="21">
        <v>7538</v>
      </c>
      <c r="H83" s="22">
        <v>0.9304</v>
      </c>
      <c r="I83" s="111">
        <v>0.9899</v>
      </c>
      <c r="J83" s="102">
        <v>9893</v>
      </c>
      <c r="K83" s="102">
        <v>8548</v>
      </c>
      <c r="L83" s="103">
        <v>0.86399999999999999</v>
      </c>
      <c r="M83" s="99">
        <v>0.878</v>
      </c>
      <c r="N83" s="23">
        <v>5233092.03</v>
      </c>
      <c r="O83" s="23">
        <v>3441731.49</v>
      </c>
      <c r="P83" s="22">
        <v>0.65769999999999995</v>
      </c>
      <c r="Q83" s="22">
        <v>0.65610000000000002</v>
      </c>
      <c r="R83" s="102">
        <v>6801</v>
      </c>
      <c r="S83" s="102">
        <v>3575</v>
      </c>
      <c r="T83" s="103">
        <v>0.52569999999999995</v>
      </c>
      <c r="U83" s="103">
        <v>0.66039999999999999</v>
      </c>
      <c r="V83" s="21">
        <v>6024</v>
      </c>
      <c r="W83" s="21">
        <v>5356</v>
      </c>
      <c r="X83" s="22">
        <v>0.8891</v>
      </c>
      <c r="Y83" s="24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>
      <c r="A84" s="20" t="s">
        <v>45</v>
      </c>
      <c r="B84" s="20" t="s">
        <v>134</v>
      </c>
      <c r="C84" s="98">
        <v>2487441.7200000002</v>
      </c>
      <c r="D84" s="98">
        <v>6153545.0999999996</v>
      </c>
      <c r="E84" s="99">
        <v>0.40422905489065197</v>
      </c>
      <c r="F84" s="21">
        <v>2656</v>
      </c>
      <c r="G84" s="21">
        <v>2582</v>
      </c>
      <c r="H84" s="22">
        <v>0.97209999999999996</v>
      </c>
      <c r="I84" s="111">
        <v>1</v>
      </c>
      <c r="J84" s="102">
        <v>3681</v>
      </c>
      <c r="K84" s="102">
        <v>3193</v>
      </c>
      <c r="L84" s="103">
        <v>0.86739999999999995</v>
      </c>
      <c r="M84" s="99">
        <v>0.88070000000000004</v>
      </c>
      <c r="N84" s="23">
        <v>2830132.35</v>
      </c>
      <c r="O84" s="23">
        <v>1956505.74</v>
      </c>
      <c r="P84" s="22">
        <v>0.69130000000000003</v>
      </c>
      <c r="Q84" s="22">
        <v>0.69420000000000004</v>
      </c>
      <c r="R84" s="102">
        <v>2684</v>
      </c>
      <c r="S84" s="102">
        <v>1410</v>
      </c>
      <c r="T84" s="103">
        <v>0.52529999999999999</v>
      </c>
      <c r="U84" s="103">
        <v>0.64319999999999999</v>
      </c>
      <c r="V84" s="21">
        <v>2326</v>
      </c>
      <c r="W84" s="21">
        <v>1807</v>
      </c>
      <c r="X84" s="22">
        <v>0.77690000000000003</v>
      </c>
      <c r="Y84" s="24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>
      <c r="A85" s="20" t="s">
        <v>48</v>
      </c>
      <c r="B85" s="20" t="s">
        <v>135</v>
      </c>
      <c r="C85" s="98">
        <v>4177779.92</v>
      </c>
      <c r="D85" s="98">
        <v>10357305.17</v>
      </c>
      <c r="E85" s="99">
        <v>0.40336553296710498</v>
      </c>
      <c r="F85" s="21">
        <v>4303</v>
      </c>
      <c r="G85" s="21">
        <v>4059</v>
      </c>
      <c r="H85" s="22">
        <v>0.94330000000000003</v>
      </c>
      <c r="I85" s="111">
        <v>1</v>
      </c>
      <c r="J85" s="102">
        <v>5900</v>
      </c>
      <c r="K85" s="102">
        <v>5009</v>
      </c>
      <c r="L85" s="103">
        <v>0.84899999999999998</v>
      </c>
      <c r="M85" s="99">
        <v>0.8679</v>
      </c>
      <c r="N85" s="23">
        <v>4629915.8</v>
      </c>
      <c r="O85" s="23">
        <v>3296894.76</v>
      </c>
      <c r="P85" s="22">
        <v>0.71209999999999996</v>
      </c>
      <c r="Q85" s="22">
        <v>0.7</v>
      </c>
      <c r="R85" s="102">
        <v>4099</v>
      </c>
      <c r="S85" s="102">
        <v>2454</v>
      </c>
      <c r="T85" s="103">
        <v>0.59870000000000001</v>
      </c>
      <c r="U85" s="103">
        <v>0.7</v>
      </c>
      <c r="V85" s="21">
        <v>3629</v>
      </c>
      <c r="W85" s="21">
        <v>2917</v>
      </c>
      <c r="X85" s="22">
        <v>0.80379999999999996</v>
      </c>
      <c r="Y85" s="24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>
      <c r="A86" s="20" t="s">
        <v>51</v>
      </c>
      <c r="B86" s="20" t="s">
        <v>136</v>
      </c>
      <c r="C86" s="98">
        <v>2130961.12</v>
      </c>
      <c r="D86" s="98">
        <v>5292919.78</v>
      </c>
      <c r="E86" s="99">
        <v>0.40260597337071302</v>
      </c>
      <c r="F86" s="21">
        <v>2471</v>
      </c>
      <c r="G86" s="21">
        <v>2442</v>
      </c>
      <c r="H86" s="22">
        <v>0.98829999999999996</v>
      </c>
      <c r="I86" s="111">
        <v>1</v>
      </c>
      <c r="J86" s="102">
        <v>3776</v>
      </c>
      <c r="K86" s="102">
        <v>3360</v>
      </c>
      <c r="L86" s="103">
        <v>0.88980000000000004</v>
      </c>
      <c r="M86" s="99">
        <v>0.9</v>
      </c>
      <c r="N86" s="23">
        <v>2608742.42</v>
      </c>
      <c r="O86" s="23">
        <v>1629168.32</v>
      </c>
      <c r="P86" s="22">
        <v>0.62450000000000006</v>
      </c>
      <c r="Q86" s="22">
        <v>0.63880000000000003</v>
      </c>
      <c r="R86" s="102">
        <v>2705</v>
      </c>
      <c r="S86" s="102">
        <v>1215</v>
      </c>
      <c r="T86" s="103">
        <v>0.44919999999999999</v>
      </c>
      <c r="U86" s="103">
        <v>0.60470000000000002</v>
      </c>
      <c r="V86" s="21">
        <v>2305</v>
      </c>
      <c r="W86" s="21">
        <v>1946</v>
      </c>
      <c r="X86" s="22">
        <v>0.84430000000000005</v>
      </c>
      <c r="Y86" s="24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>
      <c r="A87" s="20" t="s">
        <v>56</v>
      </c>
      <c r="B87" s="20" t="s">
        <v>137</v>
      </c>
      <c r="C87" s="98">
        <v>2599438.7400000002</v>
      </c>
      <c r="D87" s="98">
        <v>6517544.8300000001</v>
      </c>
      <c r="E87" s="99">
        <v>0.39883710934137101</v>
      </c>
      <c r="F87" s="21">
        <v>2651</v>
      </c>
      <c r="G87" s="21">
        <v>2506</v>
      </c>
      <c r="H87" s="22">
        <v>0.94530000000000003</v>
      </c>
      <c r="I87" s="111">
        <v>1</v>
      </c>
      <c r="J87" s="102">
        <v>3450</v>
      </c>
      <c r="K87" s="102">
        <v>3081</v>
      </c>
      <c r="L87" s="103">
        <v>0.89300000000000002</v>
      </c>
      <c r="M87" s="99">
        <v>0.89890000000000003</v>
      </c>
      <c r="N87" s="23">
        <v>3019157.33</v>
      </c>
      <c r="O87" s="23">
        <v>2095481.55</v>
      </c>
      <c r="P87" s="22">
        <v>0.69410000000000005</v>
      </c>
      <c r="Q87" s="22">
        <v>0.68379999999999996</v>
      </c>
      <c r="R87" s="102">
        <v>2588</v>
      </c>
      <c r="S87" s="102">
        <v>1351</v>
      </c>
      <c r="T87" s="103">
        <v>0.52200000000000002</v>
      </c>
      <c r="U87" s="103">
        <v>0.6371</v>
      </c>
      <c r="V87" s="21">
        <v>2177</v>
      </c>
      <c r="W87" s="21">
        <v>1859</v>
      </c>
      <c r="X87" s="22">
        <v>0.85389999999999999</v>
      </c>
      <c r="Y87" s="24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>
      <c r="A88" s="20" t="s">
        <v>56</v>
      </c>
      <c r="B88" s="20" t="s">
        <v>138</v>
      </c>
      <c r="C88" s="98">
        <v>2016392.52</v>
      </c>
      <c r="D88" s="98">
        <v>5179745.09</v>
      </c>
      <c r="E88" s="99">
        <v>0.38928412208794599</v>
      </c>
      <c r="F88" s="21">
        <v>3508</v>
      </c>
      <c r="G88" s="21">
        <v>3301</v>
      </c>
      <c r="H88" s="22">
        <v>0.94099999999999995</v>
      </c>
      <c r="I88" s="111">
        <v>0.98980000000000001</v>
      </c>
      <c r="J88" s="102">
        <v>4471</v>
      </c>
      <c r="K88" s="102">
        <v>4052</v>
      </c>
      <c r="L88" s="103">
        <v>0.90629999999999999</v>
      </c>
      <c r="M88" s="99">
        <v>0.9</v>
      </c>
      <c r="N88" s="23">
        <v>2501308.9300000002</v>
      </c>
      <c r="O88" s="23">
        <v>1483778.54</v>
      </c>
      <c r="P88" s="22">
        <v>0.59319999999999995</v>
      </c>
      <c r="Q88" s="22">
        <v>0.60650000000000004</v>
      </c>
      <c r="R88" s="102">
        <v>3555</v>
      </c>
      <c r="S88" s="102">
        <v>1518</v>
      </c>
      <c r="T88" s="103">
        <v>0.42699999999999999</v>
      </c>
      <c r="U88" s="103">
        <v>0.58620000000000005</v>
      </c>
      <c r="V88" s="21">
        <v>2567</v>
      </c>
      <c r="W88" s="21">
        <v>2233</v>
      </c>
      <c r="X88" s="22">
        <v>0.86990000000000001</v>
      </c>
      <c r="Y88" s="24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>
      <c r="A89" s="20" t="s">
        <v>48</v>
      </c>
      <c r="B89" s="20" t="s">
        <v>139</v>
      </c>
      <c r="C89" s="98">
        <v>1542248.7</v>
      </c>
      <c r="D89" s="98">
        <v>3914523.74</v>
      </c>
      <c r="E89" s="99">
        <v>0.39398118454123898</v>
      </c>
      <c r="F89" s="21">
        <v>1889</v>
      </c>
      <c r="G89" s="21">
        <v>1800</v>
      </c>
      <c r="H89" s="22">
        <v>0.95289999999999997</v>
      </c>
      <c r="I89" s="111">
        <v>1</v>
      </c>
      <c r="J89" s="102">
        <v>2477</v>
      </c>
      <c r="K89" s="102">
        <v>2123</v>
      </c>
      <c r="L89" s="103">
        <v>0.85709999999999997</v>
      </c>
      <c r="M89" s="99">
        <v>0.85550000000000004</v>
      </c>
      <c r="N89" s="23">
        <v>1695397.02</v>
      </c>
      <c r="O89" s="23">
        <v>1197937.08</v>
      </c>
      <c r="P89" s="22">
        <v>0.70660000000000001</v>
      </c>
      <c r="Q89" s="22">
        <v>0.7</v>
      </c>
      <c r="R89" s="102">
        <v>1639</v>
      </c>
      <c r="S89" s="102">
        <v>952</v>
      </c>
      <c r="T89" s="103">
        <v>0.58079999999999998</v>
      </c>
      <c r="U89" s="103">
        <v>0.7</v>
      </c>
      <c r="V89" s="21">
        <v>1474</v>
      </c>
      <c r="W89" s="21">
        <v>1212</v>
      </c>
      <c r="X89" s="22">
        <v>0.82230000000000003</v>
      </c>
      <c r="Y89" s="24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>
      <c r="A90" s="20" t="s">
        <v>45</v>
      </c>
      <c r="B90" s="20" t="s">
        <v>140</v>
      </c>
      <c r="C90" s="98">
        <v>975235.1</v>
      </c>
      <c r="D90" s="98">
        <v>2522565.5499999998</v>
      </c>
      <c r="E90" s="99">
        <v>0.38660446306340801</v>
      </c>
      <c r="F90" s="21">
        <v>795</v>
      </c>
      <c r="G90" s="21">
        <v>768</v>
      </c>
      <c r="H90" s="22">
        <v>0.96599999999999997</v>
      </c>
      <c r="I90" s="111">
        <v>1</v>
      </c>
      <c r="J90" s="102">
        <v>1375</v>
      </c>
      <c r="K90" s="102">
        <v>1221</v>
      </c>
      <c r="L90" s="103">
        <v>0.88800000000000001</v>
      </c>
      <c r="M90" s="99">
        <v>0.88039999999999996</v>
      </c>
      <c r="N90" s="23">
        <v>1160694.5900000001</v>
      </c>
      <c r="O90" s="23">
        <v>771206.7</v>
      </c>
      <c r="P90" s="22">
        <v>0.66439999999999999</v>
      </c>
      <c r="Q90" s="22">
        <v>0.68530000000000002</v>
      </c>
      <c r="R90" s="102">
        <v>1101</v>
      </c>
      <c r="S90" s="102">
        <v>512</v>
      </c>
      <c r="T90" s="103">
        <v>0.46500000000000002</v>
      </c>
      <c r="U90" s="103">
        <v>0.61219999999999997</v>
      </c>
      <c r="V90" s="21">
        <v>703</v>
      </c>
      <c r="W90" s="21">
        <v>592</v>
      </c>
      <c r="X90" s="22">
        <v>0.84209999999999996</v>
      </c>
      <c r="Y90" s="24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>
      <c r="A91" s="20" t="s">
        <v>45</v>
      </c>
      <c r="B91" s="20" t="s">
        <v>141</v>
      </c>
      <c r="C91" s="98">
        <v>1423360.37</v>
      </c>
      <c r="D91" s="98">
        <v>3495161.04</v>
      </c>
      <c r="E91" s="99">
        <v>0.407237421598176</v>
      </c>
      <c r="F91" s="21">
        <v>1447</v>
      </c>
      <c r="G91" s="21">
        <v>1529</v>
      </c>
      <c r="H91" s="22">
        <v>1.0567</v>
      </c>
      <c r="I91" s="111">
        <v>1</v>
      </c>
      <c r="J91" s="102">
        <v>2237</v>
      </c>
      <c r="K91" s="102">
        <v>1904</v>
      </c>
      <c r="L91" s="103">
        <v>0.85109999999999997</v>
      </c>
      <c r="M91" s="99">
        <v>0.86429999999999996</v>
      </c>
      <c r="N91" s="23">
        <v>1622197.24</v>
      </c>
      <c r="O91" s="23">
        <v>1117465.69</v>
      </c>
      <c r="P91" s="22">
        <v>0.68889999999999996</v>
      </c>
      <c r="Q91" s="22">
        <v>0.67410000000000003</v>
      </c>
      <c r="R91" s="102">
        <v>1452</v>
      </c>
      <c r="S91" s="102">
        <v>768</v>
      </c>
      <c r="T91" s="103">
        <v>0.52890000000000004</v>
      </c>
      <c r="U91" s="103">
        <v>0.63219999999999998</v>
      </c>
      <c r="V91" s="21">
        <v>1456</v>
      </c>
      <c r="W91" s="21">
        <v>1256</v>
      </c>
      <c r="X91" s="22">
        <v>0.86260000000000003</v>
      </c>
      <c r="Y91" s="24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>
      <c r="A92" s="20" t="s">
        <v>60</v>
      </c>
      <c r="B92" s="20" t="s">
        <v>142</v>
      </c>
      <c r="C92" s="98">
        <v>267775.7</v>
      </c>
      <c r="D92" s="98">
        <v>741129.99</v>
      </c>
      <c r="E92" s="99">
        <v>0.36130733287422401</v>
      </c>
      <c r="F92" s="21">
        <v>254</v>
      </c>
      <c r="G92" s="21">
        <v>243</v>
      </c>
      <c r="H92" s="22">
        <v>0.95669999999999999</v>
      </c>
      <c r="I92" s="111">
        <v>1</v>
      </c>
      <c r="J92" s="102">
        <v>457</v>
      </c>
      <c r="K92" s="102">
        <v>377</v>
      </c>
      <c r="L92" s="103">
        <v>0.82489999999999997</v>
      </c>
      <c r="M92" s="99">
        <v>0.81379999999999997</v>
      </c>
      <c r="N92" s="23">
        <v>337779.05</v>
      </c>
      <c r="O92" s="23">
        <v>217190.79</v>
      </c>
      <c r="P92" s="22">
        <v>0.64300000000000002</v>
      </c>
      <c r="Q92" s="22">
        <v>0.66790000000000005</v>
      </c>
      <c r="R92" s="102">
        <v>336</v>
      </c>
      <c r="S92" s="102">
        <v>156</v>
      </c>
      <c r="T92" s="103">
        <v>0.46429999999999999</v>
      </c>
      <c r="U92" s="103">
        <v>0.64559999999999995</v>
      </c>
      <c r="V92" s="21">
        <v>253</v>
      </c>
      <c r="W92" s="21">
        <v>184</v>
      </c>
      <c r="X92" s="22">
        <v>0.72729999999999995</v>
      </c>
      <c r="Y92" s="24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>
      <c r="A93" s="20" t="s">
        <v>60</v>
      </c>
      <c r="B93" s="20" t="s">
        <v>143</v>
      </c>
      <c r="C93" s="98">
        <v>596090.14</v>
      </c>
      <c r="D93" s="98">
        <v>1599472.63</v>
      </c>
      <c r="E93" s="99">
        <v>0.37267917488528701</v>
      </c>
      <c r="F93" s="21">
        <v>578</v>
      </c>
      <c r="G93" s="21">
        <v>585</v>
      </c>
      <c r="H93" s="22">
        <v>1.0121</v>
      </c>
      <c r="I93" s="111">
        <v>1</v>
      </c>
      <c r="J93" s="102">
        <v>846</v>
      </c>
      <c r="K93" s="102">
        <v>758</v>
      </c>
      <c r="L93" s="103">
        <v>0.89600000000000002</v>
      </c>
      <c r="M93" s="99">
        <v>0.9</v>
      </c>
      <c r="N93" s="23">
        <v>694806.01</v>
      </c>
      <c r="O93" s="23">
        <v>457237.36</v>
      </c>
      <c r="P93" s="22">
        <v>0.65810000000000002</v>
      </c>
      <c r="Q93" s="22">
        <v>0.68369999999999997</v>
      </c>
      <c r="R93" s="102">
        <v>644</v>
      </c>
      <c r="S93" s="102">
        <v>357</v>
      </c>
      <c r="T93" s="103">
        <v>0.55430000000000001</v>
      </c>
      <c r="U93" s="103">
        <v>0.69510000000000005</v>
      </c>
      <c r="V93" s="21">
        <v>551</v>
      </c>
      <c r="W93" s="21">
        <v>446</v>
      </c>
      <c r="X93" s="22">
        <v>0.80940000000000001</v>
      </c>
      <c r="Y93" s="24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>
      <c r="A94" s="20" t="s">
        <v>144</v>
      </c>
      <c r="B94" s="20" t="s">
        <v>145</v>
      </c>
      <c r="C94" s="98"/>
      <c r="D94" s="98"/>
      <c r="E94" s="99"/>
      <c r="F94" s="21"/>
      <c r="G94" s="21"/>
      <c r="H94" s="22"/>
      <c r="I94" s="111"/>
      <c r="J94" s="102"/>
      <c r="K94" s="102"/>
      <c r="L94" s="103"/>
      <c r="M94" s="99"/>
      <c r="N94" s="23"/>
      <c r="O94" s="23"/>
      <c r="P94" s="22"/>
      <c r="Q94" s="22"/>
      <c r="R94" s="102"/>
      <c r="S94" s="102"/>
      <c r="T94" s="103"/>
      <c r="U94" s="103"/>
      <c r="V94" s="21"/>
      <c r="W94" s="21"/>
      <c r="X94" s="22"/>
      <c r="Y94" s="24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7" t="s">
        <v>53</v>
      </c>
      <c r="B95" s="27" t="s">
        <v>146</v>
      </c>
      <c r="C95" s="98">
        <v>177428.17</v>
      </c>
      <c r="D95" s="98">
        <v>422980.44</v>
      </c>
      <c r="E95" s="99">
        <v>0.41947133536482201</v>
      </c>
      <c r="F95" s="28">
        <v>188</v>
      </c>
      <c r="G95" s="28">
        <v>173</v>
      </c>
      <c r="H95" s="29">
        <v>0.92020000000000002</v>
      </c>
      <c r="I95" s="111">
        <v>0.95879999999999999</v>
      </c>
      <c r="J95" s="102">
        <v>228</v>
      </c>
      <c r="K95" s="102">
        <v>206</v>
      </c>
      <c r="L95" s="103">
        <v>0.90349999999999997</v>
      </c>
      <c r="M95" s="99">
        <v>0.9</v>
      </c>
      <c r="N95" s="30">
        <v>193052</v>
      </c>
      <c r="O95" s="30">
        <v>137230.35</v>
      </c>
      <c r="P95" s="29">
        <v>0.71079999999999999</v>
      </c>
      <c r="Q95" s="29">
        <v>0.66839999999999999</v>
      </c>
      <c r="R95" s="102">
        <v>177</v>
      </c>
      <c r="S95" s="102">
        <v>113</v>
      </c>
      <c r="T95" s="103">
        <v>0.63839999999999997</v>
      </c>
      <c r="U95" s="103">
        <v>0.7</v>
      </c>
      <c r="V95" s="28">
        <v>132</v>
      </c>
      <c r="W95" s="28">
        <v>107</v>
      </c>
      <c r="X95" s="29">
        <v>0.81059999999999999</v>
      </c>
      <c r="Y95" s="31"/>
      <c r="Z95" s="32">
        <v>197</v>
      </c>
      <c r="AA95" s="33">
        <v>202</v>
      </c>
      <c r="AB95" s="34">
        <v>1.0254000000000001</v>
      </c>
      <c r="AC95" s="32">
        <v>243</v>
      </c>
      <c r="AD95" s="33">
        <v>227</v>
      </c>
      <c r="AE95" s="34">
        <v>0.93420000000000003</v>
      </c>
      <c r="AF95" s="35">
        <v>480451.5</v>
      </c>
      <c r="AG95" s="36">
        <v>302637.44</v>
      </c>
      <c r="AH95" s="34">
        <v>0.62990000000000002</v>
      </c>
      <c r="AI95" s="32">
        <v>207</v>
      </c>
      <c r="AJ95" s="33">
        <v>152</v>
      </c>
      <c r="AK95" s="34">
        <v>0.73429999999999995</v>
      </c>
      <c r="AL95" s="37" t="s">
        <v>44</v>
      </c>
    </row>
    <row r="96" spans="1:38" s="9" customFormat="1">
      <c r="A96" s="20" t="s">
        <v>48</v>
      </c>
      <c r="B96" s="20" t="s">
        <v>147</v>
      </c>
      <c r="C96" s="98">
        <v>4190002.75</v>
      </c>
      <c r="D96" s="98">
        <v>10033811.16</v>
      </c>
      <c r="E96" s="99">
        <v>0.41758836031353003</v>
      </c>
      <c r="F96" s="21">
        <v>3560</v>
      </c>
      <c r="G96" s="21">
        <v>3305</v>
      </c>
      <c r="H96" s="22">
        <v>0.9284</v>
      </c>
      <c r="I96" s="111">
        <v>0.98839999999999995</v>
      </c>
      <c r="J96" s="102">
        <v>5366</v>
      </c>
      <c r="K96" s="102">
        <v>4667</v>
      </c>
      <c r="L96" s="103">
        <v>0.86970000000000003</v>
      </c>
      <c r="M96" s="99">
        <v>0.87980000000000003</v>
      </c>
      <c r="N96" s="23">
        <v>5089490.99</v>
      </c>
      <c r="O96" s="23">
        <v>3179806.89</v>
      </c>
      <c r="P96" s="22">
        <v>0.62480000000000002</v>
      </c>
      <c r="Q96" s="22">
        <v>0.62519999999999998</v>
      </c>
      <c r="R96" s="102">
        <v>3854</v>
      </c>
      <c r="S96" s="102">
        <v>1914</v>
      </c>
      <c r="T96" s="103">
        <v>0.49659999999999999</v>
      </c>
      <c r="U96" s="103">
        <v>0.64070000000000005</v>
      </c>
      <c r="V96" s="21">
        <v>2965</v>
      </c>
      <c r="W96" s="21">
        <v>2098</v>
      </c>
      <c r="X96" s="22">
        <v>0.70760000000000001</v>
      </c>
      <c r="Y96" s="24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>
      <c r="A97" s="20" t="s">
        <v>67</v>
      </c>
      <c r="B97" s="20" t="s">
        <v>148</v>
      </c>
      <c r="C97" s="98">
        <v>1893870.31</v>
      </c>
      <c r="D97" s="98">
        <v>4850129.8</v>
      </c>
      <c r="E97" s="99">
        <v>0.39047827338559099</v>
      </c>
      <c r="F97" s="21">
        <v>2444</v>
      </c>
      <c r="G97" s="21">
        <v>2427</v>
      </c>
      <c r="H97" s="22">
        <v>0.99299999999999999</v>
      </c>
      <c r="I97" s="111">
        <v>1</v>
      </c>
      <c r="J97" s="102">
        <v>3275</v>
      </c>
      <c r="K97" s="102">
        <v>2755</v>
      </c>
      <c r="L97" s="103">
        <v>0.84119999999999995</v>
      </c>
      <c r="M97" s="99">
        <v>0.88770000000000004</v>
      </c>
      <c r="N97" s="23">
        <v>2091080.86</v>
      </c>
      <c r="O97" s="23">
        <v>1452499.5</v>
      </c>
      <c r="P97" s="22">
        <v>0.6946</v>
      </c>
      <c r="Q97" s="22">
        <v>0.68989999999999996</v>
      </c>
      <c r="R97" s="102">
        <v>2322</v>
      </c>
      <c r="S97" s="102">
        <v>1368</v>
      </c>
      <c r="T97" s="103">
        <v>0.58909999999999996</v>
      </c>
      <c r="U97" s="103">
        <v>0.7</v>
      </c>
      <c r="V97" s="21">
        <v>1968</v>
      </c>
      <c r="W97" s="21">
        <v>1652</v>
      </c>
      <c r="X97" s="22">
        <v>0.83940000000000003</v>
      </c>
      <c r="Y97" s="24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>
      <c r="A98" s="20" t="s">
        <v>42</v>
      </c>
      <c r="B98" s="20" t="s">
        <v>149</v>
      </c>
      <c r="C98" s="98">
        <v>20200069.579999998</v>
      </c>
      <c r="D98" s="98">
        <v>48920924.640000001</v>
      </c>
      <c r="E98" s="99">
        <v>0.41291266934647203</v>
      </c>
      <c r="F98" s="21">
        <v>15749</v>
      </c>
      <c r="G98" s="21">
        <v>14820</v>
      </c>
      <c r="H98" s="22">
        <v>0.94099999999999995</v>
      </c>
      <c r="I98" s="111">
        <v>1</v>
      </c>
      <c r="J98" s="102">
        <v>21504</v>
      </c>
      <c r="K98" s="102">
        <v>18408</v>
      </c>
      <c r="L98" s="103">
        <v>0.85599999999999998</v>
      </c>
      <c r="M98" s="99">
        <v>0.87180000000000002</v>
      </c>
      <c r="N98" s="23">
        <v>22636898.539999999</v>
      </c>
      <c r="O98" s="23">
        <v>15773293.890000001</v>
      </c>
      <c r="P98" s="22">
        <v>0.69679999999999997</v>
      </c>
      <c r="Q98" s="22">
        <v>0.69369999999999998</v>
      </c>
      <c r="R98" s="102">
        <v>15323</v>
      </c>
      <c r="S98" s="102">
        <v>8606</v>
      </c>
      <c r="T98" s="103">
        <v>0.56159999999999999</v>
      </c>
      <c r="U98" s="103">
        <v>0.69189999999999996</v>
      </c>
      <c r="V98" s="21">
        <v>8482</v>
      </c>
      <c r="W98" s="21">
        <v>6299</v>
      </c>
      <c r="X98" s="22">
        <v>0.74260000000000004</v>
      </c>
      <c r="Y98" s="24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>
      <c r="A99" s="20" t="s">
        <v>67</v>
      </c>
      <c r="B99" s="20" t="s">
        <v>150</v>
      </c>
      <c r="C99" s="98">
        <v>834008.57</v>
      </c>
      <c r="D99" s="98">
        <v>2085891.9720000001</v>
      </c>
      <c r="E99" s="99">
        <v>0.39983306000278301</v>
      </c>
      <c r="F99" s="21">
        <v>940</v>
      </c>
      <c r="G99" s="21">
        <v>914</v>
      </c>
      <c r="H99" s="22">
        <v>0.97230000000000005</v>
      </c>
      <c r="I99" s="111">
        <v>1</v>
      </c>
      <c r="J99" s="102">
        <v>1119</v>
      </c>
      <c r="K99" s="102">
        <v>1065</v>
      </c>
      <c r="L99" s="103">
        <v>0.95169999999999999</v>
      </c>
      <c r="M99" s="99">
        <v>0.9</v>
      </c>
      <c r="N99" s="23">
        <v>889160.02</v>
      </c>
      <c r="O99" s="23">
        <v>633162.55000000005</v>
      </c>
      <c r="P99" s="22">
        <v>0.71209999999999996</v>
      </c>
      <c r="Q99" s="22">
        <v>0.69889999999999997</v>
      </c>
      <c r="R99" s="102">
        <v>896</v>
      </c>
      <c r="S99" s="102">
        <v>573</v>
      </c>
      <c r="T99" s="103">
        <v>0.63949999999999996</v>
      </c>
      <c r="U99" s="103">
        <v>0.7</v>
      </c>
      <c r="V99" s="21">
        <v>782</v>
      </c>
      <c r="W99" s="21">
        <v>641</v>
      </c>
      <c r="X99" s="22">
        <v>0.81969999999999998</v>
      </c>
      <c r="Y99" s="24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>
      <c r="A100" s="20" t="s">
        <v>53</v>
      </c>
      <c r="B100" s="20" t="s">
        <v>151</v>
      </c>
      <c r="C100" s="98">
        <v>617973.03</v>
      </c>
      <c r="D100" s="98">
        <v>1457791.03</v>
      </c>
      <c r="E100" s="99">
        <v>0.42391057242271601</v>
      </c>
      <c r="F100" s="21">
        <v>1036</v>
      </c>
      <c r="G100" s="21">
        <v>970</v>
      </c>
      <c r="H100" s="22">
        <v>0.93630000000000002</v>
      </c>
      <c r="I100" s="111">
        <v>0.98860000000000003</v>
      </c>
      <c r="J100" s="102">
        <v>1231</v>
      </c>
      <c r="K100" s="102">
        <v>1148</v>
      </c>
      <c r="L100" s="103">
        <v>0.93259999999999998</v>
      </c>
      <c r="M100" s="99">
        <v>0.9</v>
      </c>
      <c r="N100" s="23">
        <v>675556.75</v>
      </c>
      <c r="O100" s="23">
        <v>465864.46</v>
      </c>
      <c r="P100" s="22">
        <v>0.68959999999999999</v>
      </c>
      <c r="Q100" s="22">
        <v>0.67149999999999999</v>
      </c>
      <c r="R100" s="102">
        <v>909</v>
      </c>
      <c r="S100" s="102">
        <v>510</v>
      </c>
      <c r="T100" s="103">
        <v>0.56110000000000004</v>
      </c>
      <c r="U100" s="103">
        <v>0.67010000000000003</v>
      </c>
      <c r="V100" s="21">
        <v>775</v>
      </c>
      <c r="W100" s="21">
        <v>662</v>
      </c>
      <c r="X100" s="22">
        <v>0.85419999999999996</v>
      </c>
      <c r="Y100" s="24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>
      <c r="A101" s="20" t="s">
        <v>45</v>
      </c>
      <c r="B101" s="20" t="s">
        <v>152</v>
      </c>
      <c r="C101" s="98">
        <v>761386.88</v>
      </c>
      <c r="D101" s="98">
        <v>1817460.46</v>
      </c>
      <c r="E101" s="99">
        <v>0.41892899282111501</v>
      </c>
      <c r="F101" s="21">
        <v>426</v>
      </c>
      <c r="G101" s="21">
        <v>424</v>
      </c>
      <c r="H101" s="22">
        <v>0.99529999999999996</v>
      </c>
      <c r="I101" s="111">
        <v>1</v>
      </c>
      <c r="J101" s="102">
        <v>735</v>
      </c>
      <c r="K101" s="102">
        <v>649</v>
      </c>
      <c r="L101" s="103">
        <v>0.88300000000000001</v>
      </c>
      <c r="M101" s="99">
        <v>0.89610000000000001</v>
      </c>
      <c r="N101" s="23">
        <v>790190.66</v>
      </c>
      <c r="O101" s="23">
        <v>597960.11</v>
      </c>
      <c r="P101" s="22">
        <v>0.75670000000000004</v>
      </c>
      <c r="Q101" s="22">
        <v>0.7</v>
      </c>
      <c r="R101" s="102">
        <v>564</v>
      </c>
      <c r="S101" s="102">
        <v>349</v>
      </c>
      <c r="T101" s="103">
        <v>0.61880000000000002</v>
      </c>
      <c r="U101" s="103">
        <v>0.7</v>
      </c>
      <c r="V101" s="21">
        <v>435</v>
      </c>
      <c r="W101" s="21">
        <v>293</v>
      </c>
      <c r="X101" s="22">
        <v>0.67359999999999998</v>
      </c>
      <c r="Y101" s="24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>
      <c r="A102" s="20" t="s">
        <v>42</v>
      </c>
      <c r="B102" s="20" t="s">
        <v>153</v>
      </c>
      <c r="C102" s="98">
        <v>5179987.87</v>
      </c>
      <c r="D102" s="98">
        <v>12883026.189999999</v>
      </c>
      <c r="E102" s="99">
        <v>0.40207850186789101</v>
      </c>
      <c r="F102" s="21">
        <v>6152</v>
      </c>
      <c r="G102" s="21">
        <v>5557</v>
      </c>
      <c r="H102" s="22">
        <v>0.90329999999999999</v>
      </c>
      <c r="I102" s="111">
        <v>0.98509999999999998</v>
      </c>
      <c r="J102" s="102">
        <v>8734</v>
      </c>
      <c r="K102" s="102">
        <v>7187</v>
      </c>
      <c r="L102" s="103">
        <v>0.82289999999999996</v>
      </c>
      <c r="M102" s="99">
        <v>0.82679999999999998</v>
      </c>
      <c r="N102" s="23">
        <v>5714428.7400000002</v>
      </c>
      <c r="O102" s="23">
        <v>3826435.21</v>
      </c>
      <c r="P102" s="22">
        <v>0.66959999999999997</v>
      </c>
      <c r="Q102" s="22">
        <v>0.67390000000000005</v>
      </c>
      <c r="R102" s="102">
        <v>5810</v>
      </c>
      <c r="S102" s="102">
        <v>2961</v>
      </c>
      <c r="T102" s="103">
        <v>0.50960000000000005</v>
      </c>
      <c r="U102" s="103">
        <v>0.63080000000000003</v>
      </c>
      <c r="V102" s="21">
        <v>4544</v>
      </c>
      <c r="W102" s="21">
        <v>3850</v>
      </c>
      <c r="X102" s="22">
        <v>0.84730000000000005</v>
      </c>
      <c r="Y102" s="24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>
      <c r="A103" s="20" t="s">
        <v>45</v>
      </c>
      <c r="B103" s="20" t="s">
        <v>154</v>
      </c>
      <c r="C103" s="98">
        <v>1433851.4</v>
      </c>
      <c r="D103" s="98">
        <v>3389751.59</v>
      </c>
      <c r="E103" s="99">
        <v>0.42299601074897603</v>
      </c>
      <c r="F103" s="21">
        <v>1691</v>
      </c>
      <c r="G103" s="21">
        <v>1510</v>
      </c>
      <c r="H103" s="22">
        <v>0.89300000000000002</v>
      </c>
      <c r="I103" s="111">
        <v>0.96050000000000002</v>
      </c>
      <c r="J103" s="102">
        <v>3111</v>
      </c>
      <c r="K103" s="102">
        <v>2581</v>
      </c>
      <c r="L103" s="103">
        <v>0.8296</v>
      </c>
      <c r="M103" s="99">
        <v>0.83450000000000002</v>
      </c>
      <c r="N103" s="23">
        <v>1789395.71</v>
      </c>
      <c r="O103" s="23">
        <v>1046956.99</v>
      </c>
      <c r="P103" s="22">
        <v>0.58509999999999995</v>
      </c>
      <c r="Q103" s="22">
        <v>0.57850000000000001</v>
      </c>
      <c r="R103" s="102">
        <v>2211</v>
      </c>
      <c r="S103" s="102">
        <v>956</v>
      </c>
      <c r="T103" s="103">
        <v>0.43240000000000001</v>
      </c>
      <c r="U103" s="103">
        <v>0.54530000000000001</v>
      </c>
      <c r="V103" s="21">
        <v>1532</v>
      </c>
      <c r="W103" s="21">
        <v>1228</v>
      </c>
      <c r="X103" s="22">
        <v>0.80159999999999998</v>
      </c>
      <c r="Y103" s="24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>
      <c r="A104" s="20" t="s">
        <v>67</v>
      </c>
      <c r="B104" s="20" t="s">
        <v>155</v>
      </c>
      <c r="C104" s="98">
        <v>3534035.26</v>
      </c>
      <c r="D104" s="98">
        <v>8776125.75</v>
      </c>
      <c r="E104" s="99">
        <v>0.40268739996119601</v>
      </c>
      <c r="F104" s="21">
        <v>4051</v>
      </c>
      <c r="G104" s="21">
        <v>3870</v>
      </c>
      <c r="H104" s="22">
        <v>0.95530000000000004</v>
      </c>
      <c r="I104" s="111">
        <v>1</v>
      </c>
      <c r="J104" s="102">
        <v>5217</v>
      </c>
      <c r="K104" s="102">
        <v>4768</v>
      </c>
      <c r="L104" s="103">
        <v>0.91390000000000005</v>
      </c>
      <c r="M104" s="99">
        <v>0.9</v>
      </c>
      <c r="N104" s="23">
        <v>4065075.48</v>
      </c>
      <c r="O104" s="23">
        <v>2735216.03</v>
      </c>
      <c r="P104" s="22">
        <v>0.67290000000000005</v>
      </c>
      <c r="Q104" s="22">
        <v>0.67500000000000004</v>
      </c>
      <c r="R104" s="102">
        <v>4159</v>
      </c>
      <c r="S104" s="102">
        <v>2322</v>
      </c>
      <c r="T104" s="103">
        <v>0.55830000000000002</v>
      </c>
      <c r="U104" s="103">
        <v>0.65920000000000001</v>
      </c>
      <c r="V104" s="21">
        <v>3107</v>
      </c>
      <c r="W104" s="21">
        <v>2515</v>
      </c>
      <c r="X104" s="22">
        <v>0.8095</v>
      </c>
      <c r="Y104" s="24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>
      <c r="A105" s="20" t="s">
        <v>45</v>
      </c>
      <c r="B105" s="20" t="s">
        <v>156</v>
      </c>
      <c r="C105" s="98">
        <v>906026.52</v>
      </c>
      <c r="D105" s="98">
        <v>2223088.04</v>
      </c>
      <c r="E105" s="99">
        <v>0.40755314395915698</v>
      </c>
      <c r="F105" s="21">
        <v>803</v>
      </c>
      <c r="G105" s="21">
        <v>792</v>
      </c>
      <c r="H105" s="22">
        <v>0.98629999999999995</v>
      </c>
      <c r="I105" s="111">
        <v>1</v>
      </c>
      <c r="J105" s="102">
        <v>1312</v>
      </c>
      <c r="K105" s="102">
        <v>1151</v>
      </c>
      <c r="L105" s="103">
        <v>0.87729999999999997</v>
      </c>
      <c r="M105" s="99">
        <v>0.9</v>
      </c>
      <c r="N105" s="23">
        <v>1078626.93</v>
      </c>
      <c r="O105" s="23">
        <v>687577.94</v>
      </c>
      <c r="P105" s="22">
        <v>0.63749999999999996</v>
      </c>
      <c r="Q105" s="22">
        <v>0.63109999999999999</v>
      </c>
      <c r="R105" s="102">
        <v>1041</v>
      </c>
      <c r="S105" s="102">
        <v>529</v>
      </c>
      <c r="T105" s="103">
        <v>0.50819999999999999</v>
      </c>
      <c r="U105" s="103">
        <v>0.61809999999999998</v>
      </c>
      <c r="V105" s="21">
        <v>759</v>
      </c>
      <c r="W105" s="21">
        <v>601</v>
      </c>
      <c r="X105" s="22">
        <v>0.79179999999999995</v>
      </c>
      <c r="Y105" s="24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>
      <c r="A106" s="20" t="s">
        <v>51</v>
      </c>
      <c r="B106" s="20" t="s">
        <v>157</v>
      </c>
      <c r="C106" s="98">
        <v>271465.78999999998</v>
      </c>
      <c r="D106" s="98">
        <v>664051.73</v>
      </c>
      <c r="E106" s="99">
        <v>0.40880217268615499</v>
      </c>
      <c r="F106" s="21">
        <v>191</v>
      </c>
      <c r="G106" s="21">
        <v>188</v>
      </c>
      <c r="H106" s="22">
        <v>0.98429999999999995</v>
      </c>
      <c r="I106" s="111">
        <v>1</v>
      </c>
      <c r="J106" s="102">
        <v>365</v>
      </c>
      <c r="K106" s="102">
        <v>302</v>
      </c>
      <c r="L106" s="103">
        <v>0.82740000000000002</v>
      </c>
      <c r="M106" s="99">
        <v>0.84430000000000005</v>
      </c>
      <c r="N106" s="23">
        <v>294448.2</v>
      </c>
      <c r="O106" s="23">
        <v>223766.08</v>
      </c>
      <c r="P106" s="22">
        <v>0.76</v>
      </c>
      <c r="Q106" s="22">
        <v>0.7</v>
      </c>
      <c r="R106" s="102">
        <v>227</v>
      </c>
      <c r="S106" s="102">
        <v>136</v>
      </c>
      <c r="T106" s="103">
        <v>0.59909999999999997</v>
      </c>
      <c r="U106" s="103">
        <v>0.6492</v>
      </c>
      <c r="V106" s="21">
        <v>200</v>
      </c>
      <c r="W106" s="21">
        <v>148</v>
      </c>
      <c r="X106" s="22">
        <v>0.74</v>
      </c>
      <c r="Y106" s="24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39"/>
      <c r="B107" s="39"/>
      <c r="C107" s="40">
        <v>700435452.26000011</v>
      </c>
      <c r="D107" s="41">
        <v>704353648.16000032</v>
      </c>
      <c r="E107" s="42">
        <v>0.99443717525956488</v>
      </c>
      <c r="F107" s="43">
        <v>296609</v>
      </c>
      <c r="G107" s="44">
        <v>301754</v>
      </c>
      <c r="H107" s="45">
        <v>0.98294968749378631</v>
      </c>
      <c r="I107" s="42">
        <v>102.0551</v>
      </c>
      <c r="J107" s="43">
        <v>401750</v>
      </c>
      <c r="K107" s="44">
        <v>345391</v>
      </c>
      <c r="L107" s="45">
        <v>90.020099999999971</v>
      </c>
      <c r="M107" s="46">
        <v>90.525999999999996</v>
      </c>
      <c r="N107" s="47">
        <v>777356795.78999996</v>
      </c>
      <c r="O107" s="48">
        <v>528420817.09000033</v>
      </c>
      <c r="P107" s="45">
        <v>69.225300000000004</v>
      </c>
      <c r="Q107" s="45">
        <v>69.599999999999994</v>
      </c>
      <c r="R107" s="43">
        <v>311364</v>
      </c>
      <c r="S107" s="44">
        <v>208259</v>
      </c>
      <c r="T107" s="45">
        <v>68.598399999999984</v>
      </c>
      <c r="U107" s="45">
        <v>69.010600000000025</v>
      </c>
      <c r="V107" s="43">
        <v>231491</v>
      </c>
      <c r="W107" s="44">
        <v>189363</v>
      </c>
      <c r="X107" s="49">
        <v>83.564499999999995</v>
      </c>
      <c r="Y107" s="39"/>
      <c r="Z107" s="39"/>
      <c r="AA107" s="40">
        <v>700435452.26000011</v>
      </c>
      <c r="AB107" s="41">
        <v>704353648.16000032</v>
      </c>
      <c r="AC107" s="42">
        <v>0.99443717525956488</v>
      </c>
      <c r="AD107" s="43">
        <v>296609</v>
      </c>
      <c r="AE107" s="44">
        <v>301754</v>
      </c>
      <c r="AF107" s="45">
        <v>0.98294968749378631</v>
      </c>
      <c r="AG107" s="42">
        <v>102.0551</v>
      </c>
      <c r="AH107" s="43">
        <v>401750</v>
      </c>
      <c r="AI107" s="44">
        <v>345391</v>
      </c>
      <c r="AJ107" s="45">
        <v>90.020099999999971</v>
      </c>
      <c r="AK107" s="46">
        <v>90.525999999999996</v>
      </c>
      <c r="AL107" s="47">
        <v>777356795.78999996</v>
      </c>
    </row>
    <row r="108" spans="1:38" s="63" customFormat="1" ht="13.5" thickBot="1">
      <c r="A108" s="50" t="s">
        <v>8</v>
      </c>
      <c r="B108" s="51" t="s">
        <v>158</v>
      </c>
      <c r="C108" s="100">
        <f>SUBTOTAL(9,C3:C106)</f>
        <v>281259324.83999997</v>
      </c>
      <c r="D108" s="100">
        <f>SUBTOTAL(9,D3:D106)</f>
        <v>695566315.49679995</v>
      </c>
      <c r="E108" s="101">
        <f>C108/D108</f>
        <v>0.40436018618744335</v>
      </c>
      <c r="F108" s="52">
        <f>SUBTOTAL(9,F3:F106)</f>
        <v>292038</v>
      </c>
      <c r="G108" s="52">
        <f>SUBTOTAL(9,G3:G106)</f>
        <v>275818</v>
      </c>
      <c r="H108" s="53">
        <f>G108/F108</f>
        <v>0.94445928269608748</v>
      </c>
      <c r="I108" s="54">
        <v>1</v>
      </c>
      <c r="J108" s="104">
        <f>SUBTOTAL(9,J3:J106)</f>
        <v>397137</v>
      </c>
      <c r="K108" s="104">
        <f>SUBTOTAL(9,K3:K106)</f>
        <v>336254</v>
      </c>
      <c r="L108" s="105">
        <f>K108/J108</f>
        <v>0.84669522104462691</v>
      </c>
      <c r="M108" s="101">
        <v>0.86170000000000002</v>
      </c>
      <c r="N108" s="55">
        <f>SUBTOTAL(9,N3:N106)</f>
        <v>316875911.92000008</v>
      </c>
      <c r="O108" s="55">
        <f>SUBTOTAL(9,O3:O106)</f>
        <v>216755484.81000006</v>
      </c>
      <c r="P108" s="53">
        <f>O108/N108</f>
        <v>0.68403900913971372</v>
      </c>
      <c r="Q108" s="53">
        <v>0.67979999999999996</v>
      </c>
      <c r="R108" s="104">
        <f>SUBTOTAL(9,R3:R106)</f>
        <v>278355</v>
      </c>
      <c r="S108" s="104">
        <f>SUBTOTAL(9,S3:S106)</f>
        <v>152705</v>
      </c>
      <c r="T108" s="105">
        <f>S108/R108</f>
        <v>0.54859801332830382</v>
      </c>
      <c r="U108" s="105">
        <v>0.67390000000000005</v>
      </c>
      <c r="V108" s="52">
        <f>SUBTOTAL(109,V3:V106)</f>
        <v>223153</v>
      </c>
      <c r="W108" s="52">
        <f>SUBTOTAL(109,W3:W106)</f>
        <v>176908</v>
      </c>
      <c r="X108" s="53">
        <f>W108/V108</f>
        <v>0.79276550169614568</v>
      </c>
      <c r="Y108" s="56"/>
      <c r="Z108" s="57">
        <v>296609</v>
      </c>
      <c r="AA108" s="58">
        <v>301754</v>
      </c>
      <c r="AB108" s="59">
        <v>1.0173460683930697</v>
      </c>
      <c r="AC108" s="57">
        <v>401750</v>
      </c>
      <c r="AD108" s="58">
        <v>345391</v>
      </c>
      <c r="AE108" s="59">
        <v>0.85971624144368386</v>
      </c>
      <c r="AF108" s="60">
        <v>777356795.78999996</v>
      </c>
      <c r="AG108" s="61">
        <v>528420817.09000033</v>
      </c>
      <c r="AH108" s="59">
        <v>0.67976612535172487</v>
      </c>
      <c r="AI108" s="57">
        <v>311364</v>
      </c>
      <c r="AJ108" s="58">
        <v>208259</v>
      </c>
      <c r="AK108" s="59">
        <v>0.6688602407471641</v>
      </c>
      <c r="AL108" s="62"/>
    </row>
    <row r="109" spans="1:38" s="9" customFormat="1" ht="15.75" customHeight="1">
      <c r="A109" s="39"/>
      <c r="B109" s="39"/>
      <c r="C109" s="64"/>
      <c r="D109" s="64"/>
      <c r="E109" s="65"/>
      <c r="F109" s="66"/>
      <c r="G109" s="66"/>
      <c r="H109" s="67"/>
      <c r="I109" s="65"/>
      <c r="J109" s="66"/>
      <c r="K109" s="66"/>
      <c r="L109" s="67"/>
      <c r="M109" s="65"/>
      <c r="N109" s="68"/>
      <c r="O109" s="68"/>
      <c r="P109" s="67"/>
      <c r="Q109" s="67"/>
      <c r="R109" s="66"/>
      <c r="S109" s="66"/>
      <c r="T109" s="67"/>
      <c r="U109" s="67"/>
      <c r="V109" s="66"/>
      <c r="W109" s="66"/>
      <c r="X109" s="67"/>
      <c r="Y109" s="24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>
      <c r="A110" s="20" t="s">
        <v>67</v>
      </c>
      <c r="B110" s="20" t="s">
        <v>159</v>
      </c>
      <c r="C110" s="98">
        <f>C35+C36</f>
        <v>2469185.7599999998</v>
      </c>
      <c r="D110" s="98">
        <v>6074195.2999999998</v>
      </c>
      <c r="E110" s="99">
        <f>C110/D110</f>
        <v>0.40650417677548167</v>
      </c>
      <c r="F110" s="69">
        <f>F35+F36</f>
        <v>3235</v>
      </c>
      <c r="G110" s="69">
        <f>G35+G36</f>
        <v>2760</v>
      </c>
      <c r="H110" s="29">
        <f>G110/F110</f>
        <v>0.85316846986089645</v>
      </c>
      <c r="I110" s="111">
        <v>0.9</v>
      </c>
      <c r="J110" s="106">
        <f>J35+J36</f>
        <v>4595</v>
      </c>
      <c r="K110" s="106">
        <f>K35+K36</f>
        <v>3794</v>
      </c>
      <c r="L110" s="103">
        <f>K110/J110</f>
        <v>0.8256800870511426</v>
      </c>
      <c r="M110" s="99">
        <v>0.84309999999999996</v>
      </c>
      <c r="N110" s="30">
        <f>N35+N36</f>
        <v>2605241.7000000002</v>
      </c>
      <c r="O110" s="30">
        <f>O35+O36</f>
        <v>1700288.77</v>
      </c>
      <c r="P110" s="29">
        <f>O110/N110</f>
        <v>0.65264146892781572</v>
      </c>
      <c r="Q110" s="29">
        <v>0.64970000000000006</v>
      </c>
      <c r="R110" s="106">
        <f>R35+R36</f>
        <v>3373</v>
      </c>
      <c r="S110" s="106">
        <f>S35+S36</f>
        <v>1750</v>
      </c>
      <c r="T110" s="103">
        <f>S110/R110</f>
        <v>0.51882597094574567</v>
      </c>
      <c r="U110" s="103">
        <v>0.64100000000000001</v>
      </c>
      <c r="V110" s="69">
        <f>V35+V36</f>
        <v>2266</v>
      </c>
      <c r="W110" s="69">
        <f>W35+W36</f>
        <v>1763</v>
      </c>
      <c r="X110" s="29">
        <f>W110/V110</f>
        <v>0.77802294792586058</v>
      </c>
      <c r="Y110" s="24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0" t="s">
        <v>45</v>
      </c>
      <c r="B111" s="71" t="s">
        <v>160</v>
      </c>
      <c r="C111" s="98">
        <f>C44+C45</f>
        <v>13860104.780000001</v>
      </c>
      <c r="D111" s="98">
        <v>34049477.280000001</v>
      </c>
      <c r="E111" s="99">
        <f>C111/D111</f>
        <v>0.40705778435374562</v>
      </c>
      <c r="F111" s="69">
        <f>F44+F45</f>
        <v>15868</v>
      </c>
      <c r="G111" s="69">
        <f>G44+G45</f>
        <v>14854</v>
      </c>
      <c r="H111" s="29">
        <f>G111/F111</f>
        <v>0.93609780690698263</v>
      </c>
      <c r="I111" s="111">
        <v>1</v>
      </c>
      <c r="J111" s="106">
        <f>J44+J45</f>
        <v>20354</v>
      </c>
      <c r="K111" s="106">
        <f>K44+K45</f>
        <v>16678</v>
      </c>
      <c r="L111" s="103">
        <f>K111/J111</f>
        <v>0.81939667878549671</v>
      </c>
      <c r="M111" s="99">
        <v>0.8276</v>
      </c>
      <c r="N111" s="30">
        <f>N44+N45</f>
        <v>14630773.27</v>
      </c>
      <c r="O111" s="30">
        <f>O44+O45</f>
        <v>10901818.5</v>
      </c>
      <c r="P111" s="29">
        <f>O111/N111</f>
        <v>0.74512934475950632</v>
      </c>
      <c r="Q111" s="29">
        <v>0.7</v>
      </c>
      <c r="R111" s="106">
        <f>R44+R45</f>
        <v>14052</v>
      </c>
      <c r="S111" s="106">
        <f>S44+S45</f>
        <v>8214</v>
      </c>
      <c r="T111" s="103">
        <f>S111/R111</f>
        <v>0.58454312553373189</v>
      </c>
      <c r="U111" s="103">
        <v>0.69879999999999998</v>
      </c>
      <c r="V111" s="69">
        <f>V44+V45</f>
        <v>11525</v>
      </c>
      <c r="W111" s="69">
        <f>W44+W45</f>
        <v>9459</v>
      </c>
      <c r="X111" s="29">
        <f>W111/V111</f>
        <v>0.8207375271149675</v>
      </c>
      <c r="Y111" s="24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2"/>
      <c r="B112" s="72"/>
      <c r="C112" s="64"/>
      <c r="D112" s="64"/>
      <c r="E112" s="65"/>
      <c r="F112" s="73"/>
      <c r="G112" s="73"/>
      <c r="H112" s="65"/>
      <c r="I112" s="65"/>
      <c r="J112" s="73"/>
      <c r="K112" s="73"/>
      <c r="L112" s="65"/>
      <c r="M112" s="65"/>
      <c r="N112" s="74"/>
      <c r="O112" s="74"/>
      <c r="P112" s="65"/>
      <c r="Q112" s="65"/>
      <c r="R112" s="73"/>
      <c r="S112" s="73"/>
      <c r="T112" s="65"/>
      <c r="U112" s="65"/>
      <c r="V112" s="73"/>
      <c r="W112" s="73"/>
      <c r="X112" s="65"/>
      <c r="Y112" s="39"/>
      <c r="Z112" s="39"/>
      <c r="AA112" s="40">
        <v>700435452.26000011</v>
      </c>
      <c r="AB112" s="41">
        <v>704353648.16000032</v>
      </c>
      <c r="AC112" s="42">
        <v>0.99443717525956488</v>
      </c>
      <c r="AD112" s="43">
        <v>296609</v>
      </c>
      <c r="AE112" s="44">
        <v>301754</v>
      </c>
      <c r="AF112" s="45">
        <v>0.98294968749378631</v>
      </c>
      <c r="AG112" s="42">
        <v>102.0551</v>
      </c>
      <c r="AH112" s="43">
        <v>401750</v>
      </c>
      <c r="AI112" s="44">
        <v>345391</v>
      </c>
      <c r="AJ112" s="45">
        <v>90.020099999999971</v>
      </c>
      <c r="AK112" s="46">
        <v>90.525999999999996</v>
      </c>
      <c r="AL112" s="47">
        <v>777356795.78999996</v>
      </c>
    </row>
    <row r="113" spans="1:38" ht="13.5" thickBot="1">
      <c r="A113" s="75"/>
      <c r="B113" s="76" t="s">
        <v>161</v>
      </c>
      <c r="C113" s="100">
        <v>281259325</v>
      </c>
      <c r="D113" s="100">
        <v>695566315</v>
      </c>
      <c r="E113" s="99">
        <f>C113/D113</f>
        <v>0.40436018670628121</v>
      </c>
      <c r="F113" s="77">
        <v>290940</v>
      </c>
      <c r="G113" s="77">
        <v>274475</v>
      </c>
      <c r="H113" s="22">
        <f>G113/F113</f>
        <v>0.943407575445109</v>
      </c>
      <c r="I113" s="111">
        <v>1</v>
      </c>
      <c r="J113" s="104">
        <v>397137</v>
      </c>
      <c r="K113" s="104">
        <v>336254</v>
      </c>
      <c r="L113" s="103">
        <f>K113/J113</f>
        <v>0.84669522104462691</v>
      </c>
      <c r="M113" s="99">
        <v>0.86170000000000002</v>
      </c>
      <c r="N113" s="110">
        <v>316875912</v>
      </c>
      <c r="O113" s="110">
        <v>216755485</v>
      </c>
      <c r="P113" s="22">
        <f>O113/N113</f>
        <v>0.68403900956662178</v>
      </c>
      <c r="Q113" s="111">
        <v>0.67979999999999996</v>
      </c>
      <c r="R113" s="107">
        <v>278355</v>
      </c>
      <c r="S113" s="107">
        <v>152705</v>
      </c>
      <c r="T113" s="103">
        <f>S113/R113</f>
        <v>0.54859801332830382</v>
      </c>
      <c r="U113" s="99">
        <v>0.67390000000000005</v>
      </c>
      <c r="V113" s="77">
        <v>223153</v>
      </c>
      <c r="W113" s="77">
        <v>176908</v>
      </c>
      <c r="X113" s="22">
        <f>W113/V113</f>
        <v>0.79276550169614568</v>
      </c>
      <c r="Y113" s="12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37"/>
    </row>
    <row r="114" spans="1:38" ht="24.6" customHeight="1">
      <c r="A114" s="78"/>
      <c r="B114" s="78"/>
      <c r="C114" s="79"/>
      <c r="D114" s="80"/>
      <c r="E114" s="81"/>
      <c r="F114" s="114" t="s">
        <v>162</v>
      </c>
      <c r="G114" s="115"/>
      <c r="H114" s="115"/>
      <c r="I114" s="116"/>
      <c r="J114" s="82"/>
      <c r="K114" s="83"/>
      <c r="L114" s="84"/>
      <c r="M114" s="85"/>
      <c r="N114" s="86"/>
      <c r="O114" s="87"/>
      <c r="P114" s="84"/>
      <c r="Q114" s="84"/>
      <c r="R114" s="88"/>
      <c r="S114" s="83"/>
      <c r="T114" s="84"/>
      <c r="U114" s="84"/>
      <c r="V114" s="88"/>
      <c r="W114" s="83"/>
      <c r="X114" s="85"/>
      <c r="Y114" s="39"/>
      <c r="Z114" s="39"/>
      <c r="AA114" s="40">
        <v>700435452.26000011</v>
      </c>
      <c r="AB114" s="41">
        <v>704353648.16000032</v>
      </c>
      <c r="AC114" s="42">
        <v>0.99443717525956488</v>
      </c>
      <c r="AD114" s="43">
        <v>296609</v>
      </c>
      <c r="AE114" s="44">
        <v>301754</v>
      </c>
      <c r="AF114" s="45">
        <v>0.98294968749378631</v>
      </c>
      <c r="AG114" s="42">
        <v>102.0551</v>
      </c>
      <c r="AH114" s="43">
        <v>401750</v>
      </c>
      <c r="AI114" s="44">
        <v>345391</v>
      </c>
      <c r="AJ114" s="45">
        <v>90.020099999999971</v>
      </c>
      <c r="AK114" s="46">
        <v>90.525999999999996</v>
      </c>
      <c r="AL114" s="47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NC 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2019-12-04T18:25:06Z</dcterms:created>
  <dcterms:modified xsi:type="dcterms:W3CDTF">2023-03-08T22:00:47Z</dcterms:modified>
  <cp:category/>
  <cp:contentStatus/>
</cp:coreProperties>
</file>