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74E2B201-EE3F-4A54-98A3-7CB88A07879E}" xr6:coauthVersionLast="47" xr6:coauthVersionMax="47" xr10:uidLastSave="{00000000-0000-0000-0000-000000000000}"/>
  <bookViews>
    <workbookView xWindow="-108" yWindow="-108" windowWidth="23256" windowHeight="12720" xr2:uid="{74102E0C-033B-45E1-9A26-661F611AED49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F111" i="1"/>
  <c r="H111" i="1" s="1"/>
  <c r="E111" i="1"/>
  <c r="C111" i="1"/>
  <c r="W110" i="1"/>
  <c r="X110" i="1" s="1"/>
  <c r="V110" i="1"/>
  <c r="S110" i="1"/>
  <c r="R110" i="1"/>
  <c r="T110" i="1" s="1"/>
  <c r="P110" i="1"/>
  <c r="O110" i="1"/>
  <c r="N110" i="1"/>
  <c r="L110" i="1"/>
  <c r="K110" i="1"/>
  <c r="J110" i="1"/>
  <c r="G110" i="1"/>
  <c r="H110" i="1" s="1"/>
  <c r="F110" i="1"/>
  <c r="C110" i="1"/>
  <c r="E110" i="1" s="1"/>
  <c r="X108" i="1"/>
  <c r="W108" i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<sst xmlns="http://schemas.openxmlformats.org/spreadsheetml/2006/main" count="366" uniqueCount="162">
  <si>
    <t>Incentive Goal SFY2021 Aug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</si>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</sst>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" fontId="2" fillId="5" borderId="1" xfId="0" applyNumberFormat="1" applyFont="1" applyFill="1" applyBorder="1" applyAlignment="1">
      <alignment horizontal="center"/>
    </xf>
    <xf numFmtId="10" fontId="2" fillId="5" borderId="1" xfId="2" applyNumberFormat="1" applyFont="1" applyFill="1" applyBorder="1" applyAlignment="1">
      <alignment horizontal="center"/>
    </xf>
    <xf numFmtId="0" fontId="2" fillId="5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2" fillId="5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A3386AA5-E949-44AB-B1FA-BB3D7F86C9A2}"/>
    <cellStyle name="Normal_INCENTIVE GOALS Rpt 0710" xfId="2" xr:uid="{F16BC2DD-DDED-4C98-AE65-E32A9BBA5A95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C4CC-80A8-4ADF-8035-9E98D8CD65C8}">
  <dimension ref="A1:AL114"/>
  <sheetViews>
    <sheetView tabSelected="1" zoomScaleNormal="100" workbookViewId="0">
      <pane xSplit="2" ySplit="2" topLeftCell="C3" activePane="bottomRight" state="frozen"/>
      <selection pane="bottomRight" activeCell="S113" sqref="S113:U113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82" bestFit="1" customWidth="1"/>
    <col min="4" max="4" width="15.7109375" style="82" customWidth="1"/>
    <col min="5" max="5" width="12.28515625" style="83" customWidth="1"/>
    <col min="6" max="7" width="12.28515625" style="84" customWidth="1"/>
    <col min="8" max="8" width="12.5703125" style="83" bestFit="1" customWidth="1"/>
    <col min="9" max="9" width="12.28515625" style="83" customWidth="1"/>
    <col min="10" max="11" width="10.7109375" style="84" customWidth="1"/>
    <col min="12" max="12" width="9.5703125" style="83" customWidth="1"/>
    <col min="13" max="13" width="15.42578125" style="83" bestFit="1" customWidth="1"/>
    <col min="14" max="14" width="15.140625" style="85" customWidth="1"/>
    <col min="15" max="15" width="15" style="85" bestFit="1" customWidth="1"/>
    <col min="16" max="16" width="10.85546875" style="83" customWidth="1"/>
    <col min="17" max="17" width="9.85546875" style="83" customWidth="1"/>
    <col min="18" max="18" width="13" style="84" customWidth="1"/>
    <col min="19" max="19" width="16.140625" style="84" customWidth="1"/>
    <col min="20" max="20" width="9.85546875" style="83" bestFit="1" customWidth="1"/>
    <col min="21" max="21" width="9.85546875" style="83" customWidth="1"/>
    <col min="22" max="22" width="10.140625" style="84" customWidth="1"/>
    <col min="23" max="23" width="13.85546875" style="84" customWidth="1"/>
    <col min="24" max="24" width="8.7109375" style="83" customWidth="1"/>
    <col min="25" max="25" width="17.42578125" style="83" hidden="1" customWidth="1"/>
    <col min="26" max="27" width="9.140625" style="84" hidden="1" customWidth="1"/>
    <col min="28" max="28" width="10.7109375" style="83" hidden="1" customWidth="1"/>
    <col min="29" max="29" width="8.85546875" style="84" hidden="1" customWidth="1"/>
    <col min="30" max="30" width="9.140625" style="84" hidden="1" customWidth="1"/>
    <col min="31" max="31" width="9.140625" style="83" hidden="1" customWidth="1"/>
    <col min="32" max="32" width="13.42578125" style="86" hidden="1" customWidth="1"/>
    <col min="33" max="33" width="12.140625" style="86" hidden="1" customWidth="1"/>
    <col min="34" max="34" width="10.5703125" style="83" hidden="1" customWidth="1"/>
    <col min="35" max="35" width="9.140625" style="84" hidden="1" customWidth="1"/>
    <col min="36" max="36" width="11" style="84" hidden="1" customWidth="1"/>
    <col min="37" max="37" width="8.85546875" style="83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07" t="s">
        <v>2</v>
      </c>
      <c r="D1" s="107"/>
      <c r="E1" s="107"/>
      <c r="F1" s="104" t="s">
        <v>3</v>
      </c>
      <c r="G1" s="104"/>
      <c r="H1" s="104"/>
      <c r="I1" s="104"/>
      <c r="J1" s="103" t="s">
        <v>4</v>
      </c>
      <c r="K1" s="103"/>
      <c r="L1" s="103"/>
      <c r="M1" s="103"/>
      <c r="N1" s="108" t="s">
        <v>5</v>
      </c>
      <c r="O1" s="104"/>
      <c r="P1" s="109"/>
      <c r="Q1" s="104"/>
      <c r="R1" s="103" t="s">
        <v>6</v>
      </c>
      <c r="S1" s="103"/>
      <c r="T1" s="103"/>
      <c r="U1" s="103"/>
      <c r="V1" s="104" t="s">
        <v>7</v>
      </c>
      <c r="W1" s="104"/>
      <c r="X1" s="104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8" customFormat="1" ht="15.6">
      <c r="A2" s="99" t="s">
        <v>8</v>
      </c>
      <c r="B2" s="99" t="s">
        <v>9</v>
      </c>
      <c r="C2" s="96" t="s">
        <v>10</v>
      </c>
      <c r="D2" s="96" t="s">
        <v>11</v>
      </c>
      <c r="E2" s="97" t="s">
        <v>12</v>
      </c>
      <c r="F2" s="99" t="s">
        <v>13</v>
      </c>
      <c r="G2" s="99" t="s">
        <v>14</v>
      </c>
      <c r="H2" s="102" t="s">
        <v>15</v>
      </c>
      <c r="I2" s="102" t="s">
        <v>11</v>
      </c>
      <c r="J2" s="100" t="s">
        <v>16</v>
      </c>
      <c r="K2" s="100" t="s">
        <v>17</v>
      </c>
      <c r="L2" s="92" t="s">
        <v>18</v>
      </c>
      <c r="M2" s="92" t="s">
        <v>11</v>
      </c>
      <c r="N2" s="101" t="s">
        <v>19</v>
      </c>
      <c r="O2" s="101" t="s">
        <v>20</v>
      </c>
      <c r="P2" s="102" t="s">
        <v>21</v>
      </c>
      <c r="Q2" s="102" t="s">
        <v>11</v>
      </c>
      <c r="R2" s="100" t="s">
        <v>22</v>
      </c>
      <c r="S2" s="100" t="s">
        <v>23</v>
      </c>
      <c r="T2" s="92" t="s">
        <v>24</v>
      </c>
      <c r="U2" s="92" t="s">
        <v>11</v>
      </c>
      <c r="V2" s="10" t="s">
        <v>25</v>
      </c>
      <c r="W2" s="10" t="s">
        <v>26</v>
      </c>
      <c r="X2" s="102" t="s">
        <v>27</v>
      </c>
      <c r="Y2" s="11" t="s">
        <v>28</v>
      </c>
      <c r="Z2" s="12" t="s">
        <v>29</v>
      </c>
      <c r="AA2" s="13" t="s">
        <v>30</v>
      </c>
      <c r="AB2" s="14" t="s">
        <v>31</v>
      </c>
      <c r="AC2" s="12" t="s">
        <v>32</v>
      </c>
      <c r="AD2" s="13" t="s">
        <v>33</v>
      </c>
      <c r="AE2" s="14" t="s">
        <v>34</v>
      </c>
      <c r="AF2" s="15" t="s">
        <v>35</v>
      </c>
      <c r="AG2" s="16" t="s">
        <v>36</v>
      </c>
      <c r="AH2" s="14" t="s">
        <v>37</v>
      </c>
      <c r="AI2" s="12" t="s">
        <v>38</v>
      </c>
      <c r="AJ2" s="13" t="s">
        <v>39</v>
      </c>
      <c r="AK2" s="14" t="s">
        <v>40</v>
      </c>
      <c r="AL2" s="17" t="s">
        <v>41</v>
      </c>
    </row>
    <row r="3" spans="1:38" ht="13.9">
      <c r="A3" s="19" t="s">
        <v>42</v>
      </c>
      <c r="B3" s="19" t="s">
        <v>43</v>
      </c>
      <c r="C3" s="95">
        <v>2089690.18</v>
      </c>
      <c r="D3" s="95">
        <v>11031533.189999999</v>
      </c>
      <c r="E3" s="92">
        <v>0.189428807764843</v>
      </c>
      <c r="F3" s="20">
        <v>5194</v>
      </c>
      <c r="G3" s="20">
        <v>4244</v>
      </c>
      <c r="H3" s="21">
        <v>0.81710000000000005</v>
      </c>
      <c r="I3" s="102">
        <v>0.92879999999999996</v>
      </c>
      <c r="J3" s="98">
        <v>6706</v>
      </c>
      <c r="K3" s="98">
        <v>5262</v>
      </c>
      <c r="L3" s="91">
        <v>0.78469999999999995</v>
      </c>
      <c r="M3" s="92">
        <v>0.77849999999999997</v>
      </c>
      <c r="N3" s="22">
        <v>1994682.07</v>
      </c>
      <c r="O3" s="22">
        <v>1223731.7</v>
      </c>
      <c r="P3" s="21">
        <v>0.61350000000000005</v>
      </c>
      <c r="Q3" s="21">
        <v>0.64370000000000005</v>
      </c>
      <c r="R3" s="98">
        <v>4187</v>
      </c>
      <c r="S3" s="98">
        <v>1699</v>
      </c>
      <c r="T3" s="91">
        <v>0.40579999999999999</v>
      </c>
      <c r="U3" s="91">
        <v>0.67979999999999996</v>
      </c>
      <c r="V3" s="20">
        <v>3508</v>
      </c>
      <c r="W3" s="20">
        <v>2806</v>
      </c>
      <c r="X3" s="21">
        <v>0.79990000000000006</v>
      </c>
      <c r="Y3" s="2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19" t="s">
        <v>45</v>
      </c>
      <c r="B4" s="19" t="s">
        <v>46</v>
      </c>
      <c r="C4" s="95">
        <v>360040.16</v>
      </c>
      <c r="D4" s="95">
        <v>2106912.09</v>
      </c>
      <c r="E4" s="92">
        <v>0.17088523138143799</v>
      </c>
      <c r="F4" s="20">
        <v>915</v>
      </c>
      <c r="G4" s="20">
        <v>869</v>
      </c>
      <c r="H4" s="21">
        <v>0.94969999999999999</v>
      </c>
      <c r="I4" s="102">
        <v>0.99</v>
      </c>
      <c r="J4" s="98">
        <v>1298</v>
      </c>
      <c r="K4" s="98">
        <v>1166</v>
      </c>
      <c r="L4" s="91">
        <v>0.89829999999999999</v>
      </c>
      <c r="M4" s="92">
        <v>0.89</v>
      </c>
      <c r="N4" s="22">
        <v>359512.17</v>
      </c>
      <c r="O4" s="22">
        <v>228587.42</v>
      </c>
      <c r="P4" s="21">
        <v>0.63580000000000003</v>
      </c>
      <c r="Q4" s="21">
        <v>0.65920000000000001</v>
      </c>
      <c r="R4" s="98">
        <v>819</v>
      </c>
      <c r="S4" s="98">
        <v>288</v>
      </c>
      <c r="T4" s="91">
        <v>0.35160000000000002</v>
      </c>
      <c r="U4" s="91">
        <v>0.66249999999999998</v>
      </c>
      <c r="V4" s="20">
        <v>882</v>
      </c>
      <c r="W4" s="20">
        <v>767</v>
      </c>
      <c r="X4" s="21">
        <v>0.86960000000000004</v>
      </c>
      <c r="Y4" s="2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19" t="s">
        <v>45</v>
      </c>
      <c r="B5" s="19" t="s">
        <v>47</v>
      </c>
      <c r="C5" s="95">
        <v>121856.48</v>
      </c>
      <c r="D5" s="95">
        <v>513687.35849999997</v>
      </c>
      <c r="E5" s="92">
        <v>0.237219152824451</v>
      </c>
      <c r="F5" s="20">
        <v>224</v>
      </c>
      <c r="G5" s="20">
        <v>214</v>
      </c>
      <c r="H5" s="21">
        <v>0.95540000000000003</v>
      </c>
      <c r="I5" s="102">
        <v>0.99</v>
      </c>
      <c r="J5" s="98">
        <v>359</v>
      </c>
      <c r="K5" s="98">
        <v>322</v>
      </c>
      <c r="L5" s="91">
        <v>0.89690000000000003</v>
      </c>
      <c r="M5" s="92">
        <v>0.87729999999999997</v>
      </c>
      <c r="N5" s="22">
        <v>106638.71</v>
      </c>
      <c r="O5" s="22">
        <v>71595.679999999993</v>
      </c>
      <c r="P5" s="21">
        <v>0.6714</v>
      </c>
      <c r="Q5" s="21">
        <v>0.66420000000000001</v>
      </c>
      <c r="R5" s="98">
        <v>275</v>
      </c>
      <c r="S5" s="98">
        <v>109</v>
      </c>
      <c r="T5" s="91">
        <v>0.39639999999999997</v>
      </c>
      <c r="U5" s="91">
        <v>0.63170000000000004</v>
      </c>
      <c r="V5" s="20">
        <v>181</v>
      </c>
      <c r="W5" s="20">
        <v>144</v>
      </c>
      <c r="X5" s="21">
        <v>0.79559999999999997</v>
      </c>
      <c r="Y5" s="2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19" t="s">
        <v>48</v>
      </c>
      <c r="B6" s="19" t="s">
        <v>49</v>
      </c>
      <c r="C6" s="95">
        <v>629178.13</v>
      </c>
      <c r="D6" s="95">
        <v>3255565.33</v>
      </c>
      <c r="E6" s="92">
        <v>0.19326232657723999</v>
      </c>
      <c r="F6" s="20">
        <v>1717</v>
      </c>
      <c r="G6" s="20">
        <v>1639</v>
      </c>
      <c r="H6" s="21">
        <v>0.9546</v>
      </c>
      <c r="I6" s="102">
        <v>0.99</v>
      </c>
      <c r="J6" s="98">
        <v>2049</v>
      </c>
      <c r="K6" s="98">
        <v>1845</v>
      </c>
      <c r="L6" s="91">
        <v>0.90039999999999998</v>
      </c>
      <c r="M6" s="92">
        <v>0.89</v>
      </c>
      <c r="N6" s="22">
        <v>559441.35</v>
      </c>
      <c r="O6" s="22">
        <v>359476.21</v>
      </c>
      <c r="P6" s="21">
        <v>0.64259999999999995</v>
      </c>
      <c r="Q6" s="21">
        <v>0.65980000000000005</v>
      </c>
      <c r="R6" s="98">
        <v>1450</v>
      </c>
      <c r="S6" s="98">
        <v>669</v>
      </c>
      <c r="T6" s="91">
        <v>0.46139999999999998</v>
      </c>
      <c r="U6" s="91">
        <v>0.69</v>
      </c>
      <c r="V6" s="20">
        <v>1289</v>
      </c>
      <c r="W6" s="20">
        <v>1165</v>
      </c>
      <c r="X6" s="21">
        <v>0.90380000000000005</v>
      </c>
      <c r="Y6" s="2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19" t="s">
        <v>45</v>
      </c>
      <c r="B7" s="19" t="s">
        <v>50</v>
      </c>
      <c r="C7" s="95">
        <v>271761.94</v>
      </c>
      <c r="D7" s="95">
        <v>1312032.1000000001</v>
      </c>
      <c r="E7" s="92">
        <v>0.207130557247799</v>
      </c>
      <c r="F7" s="20">
        <v>625</v>
      </c>
      <c r="G7" s="20">
        <v>553</v>
      </c>
      <c r="H7" s="21">
        <v>0.88480000000000003</v>
      </c>
      <c r="I7" s="102">
        <v>0.99</v>
      </c>
      <c r="J7" s="98">
        <v>1017</v>
      </c>
      <c r="K7" s="98">
        <v>876</v>
      </c>
      <c r="L7" s="91">
        <v>0.86140000000000005</v>
      </c>
      <c r="M7" s="92">
        <v>0.84909999999999997</v>
      </c>
      <c r="N7" s="22">
        <v>236022.72</v>
      </c>
      <c r="O7" s="22">
        <v>165627.91</v>
      </c>
      <c r="P7" s="21">
        <v>0.70169999999999999</v>
      </c>
      <c r="Q7" s="21">
        <v>0.66869999999999996</v>
      </c>
      <c r="R7" s="98">
        <v>622</v>
      </c>
      <c r="S7" s="98">
        <v>274</v>
      </c>
      <c r="T7" s="91">
        <v>0.4405</v>
      </c>
      <c r="U7" s="91">
        <v>0.65639999999999998</v>
      </c>
      <c r="V7" s="20">
        <v>654</v>
      </c>
      <c r="W7" s="20">
        <v>536</v>
      </c>
      <c r="X7" s="21">
        <v>0.8196</v>
      </c>
      <c r="Y7" s="2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19" t="s">
        <v>51</v>
      </c>
      <c r="B8" s="19" t="s">
        <v>52</v>
      </c>
      <c r="C8" s="95">
        <v>96785.64</v>
      </c>
      <c r="D8" s="95">
        <v>529600.87</v>
      </c>
      <c r="E8" s="92">
        <v>0.18275204117395</v>
      </c>
      <c r="F8" s="20">
        <v>182</v>
      </c>
      <c r="G8" s="20">
        <v>176</v>
      </c>
      <c r="H8" s="21">
        <v>0.96699999999999997</v>
      </c>
      <c r="I8" s="102">
        <v>0.99</v>
      </c>
      <c r="J8" s="98">
        <v>322</v>
      </c>
      <c r="K8" s="98">
        <v>253</v>
      </c>
      <c r="L8" s="91">
        <v>0.78569999999999995</v>
      </c>
      <c r="M8" s="92">
        <v>0.79630000000000001</v>
      </c>
      <c r="N8" s="22">
        <v>95299.3</v>
      </c>
      <c r="O8" s="22">
        <v>68190.37</v>
      </c>
      <c r="P8" s="21">
        <v>0.71550000000000002</v>
      </c>
      <c r="Q8" s="21">
        <v>0.67220000000000002</v>
      </c>
      <c r="R8" s="98">
        <v>175</v>
      </c>
      <c r="S8" s="98">
        <v>72</v>
      </c>
      <c r="T8" s="91">
        <v>0.41139999999999999</v>
      </c>
      <c r="U8" s="91">
        <v>0.65629999999999999</v>
      </c>
      <c r="V8" s="20">
        <v>195</v>
      </c>
      <c r="W8" s="20">
        <v>107</v>
      </c>
      <c r="X8" s="21">
        <v>0.54869999999999997</v>
      </c>
      <c r="Y8" s="2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19" t="s">
        <v>53</v>
      </c>
      <c r="B9" s="19" t="s">
        <v>54</v>
      </c>
      <c r="C9" s="95">
        <v>887530.13</v>
      </c>
      <c r="D9" s="95">
        <v>4327376.6500000004</v>
      </c>
      <c r="E9" s="92">
        <v>0.205096575080886</v>
      </c>
      <c r="F9" s="20">
        <v>1992</v>
      </c>
      <c r="G9" s="20">
        <v>1731</v>
      </c>
      <c r="H9" s="21">
        <v>0.86899999999999999</v>
      </c>
      <c r="I9" s="102">
        <v>0.99</v>
      </c>
      <c r="J9" s="98">
        <v>2819</v>
      </c>
      <c r="K9" s="98">
        <v>2440</v>
      </c>
      <c r="L9" s="91">
        <v>0.86560000000000004</v>
      </c>
      <c r="M9" s="92">
        <v>0.85570000000000002</v>
      </c>
      <c r="N9" s="22">
        <v>755832.23</v>
      </c>
      <c r="O9" s="22">
        <v>492412.32</v>
      </c>
      <c r="P9" s="21">
        <v>0.65149999999999997</v>
      </c>
      <c r="Q9" s="21">
        <v>0.66069999999999995</v>
      </c>
      <c r="R9" s="98">
        <v>1958</v>
      </c>
      <c r="S9" s="98">
        <v>762</v>
      </c>
      <c r="T9" s="91">
        <v>0.38919999999999999</v>
      </c>
      <c r="U9" s="91">
        <v>0.64280000000000004</v>
      </c>
      <c r="V9" s="20">
        <v>1580</v>
      </c>
      <c r="W9" s="20">
        <v>1252</v>
      </c>
      <c r="X9" s="21">
        <v>0.79239999999999999</v>
      </c>
      <c r="Y9" s="2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19" t="s">
        <v>53</v>
      </c>
      <c r="B10" s="19" t="s">
        <v>55</v>
      </c>
      <c r="C10" s="95">
        <v>462882.95</v>
      </c>
      <c r="D10" s="95">
        <v>2431492.87</v>
      </c>
      <c r="E10" s="92">
        <v>0.19036985701710099</v>
      </c>
      <c r="F10" s="20">
        <v>1264</v>
      </c>
      <c r="G10" s="20">
        <v>1168</v>
      </c>
      <c r="H10" s="21">
        <v>0.92410000000000003</v>
      </c>
      <c r="I10" s="102">
        <v>0.96630000000000005</v>
      </c>
      <c r="J10" s="98">
        <v>1523</v>
      </c>
      <c r="K10" s="98">
        <v>1440</v>
      </c>
      <c r="L10" s="91">
        <v>0.94550000000000001</v>
      </c>
      <c r="M10" s="92">
        <v>0.89</v>
      </c>
      <c r="N10" s="22">
        <v>412530.36</v>
      </c>
      <c r="O10" s="22">
        <v>284468.81</v>
      </c>
      <c r="P10" s="21">
        <v>0.68959999999999999</v>
      </c>
      <c r="Q10" s="21">
        <v>0.69</v>
      </c>
      <c r="R10" s="98">
        <v>1061</v>
      </c>
      <c r="S10" s="98">
        <v>500</v>
      </c>
      <c r="T10" s="91">
        <v>0.4713</v>
      </c>
      <c r="U10" s="91">
        <v>0.69</v>
      </c>
      <c r="V10" s="20">
        <v>972</v>
      </c>
      <c r="W10" s="20">
        <v>830</v>
      </c>
      <c r="X10" s="21">
        <v>0.85389999999999999</v>
      </c>
      <c r="Y10" s="2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19" t="s">
        <v>56</v>
      </c>
      <c r="B11" s="19" t="s">
        <v>57</v>
      </c>
      <c r="C11" s="95">
        <v>717830.64</v>
      </c>
      <c r="D11" s="95">
        <v>3649124.64</v>
      </c>
      <c r="E11" s="92">
        <v>0.19671310542026299</v>
      </c>
      <c r="F11" s="20">
        <v>1609</v>
      </c>
      <c r="G11" s="20">
        <v>1477</v>
      </c>
      <c r="H11" s="21">
        <v>0.91800000000000004</v>
      </c>
      <c r="I11" s="102">
        <v>0.99</v>
      </c>
      <c r="J11" s="98">
        <v>2027</v>
      </c>
      <c r="K11" s="98">
        <v>1795</v>
      </c>
      <c r="L11" s="91">
        <v>0.88549999999999995</v>
      </c>
      <c r="M11" s="92">
        <v>0.89</v>
      </c>
      <c r="N11" s="22">
        <v>661256.18999999994</v>
      </c>
      <c r="O11" s="22">
        <v>455897.27</v>
      </c>
      <c r="P11" s="21">
        <v>0.68940000000000001</v>
      </c>
      <c r="Q11" s="21">
        <v>0.69</v>
      </c>
      <c r="R11" s="98">
        <v>1475</v>
      </c>
      <c r="S11" s="98">
        <v>682</v>
      </c>
      <c r="T11" s="91">
        <v>0.46239999999999998</v>
      </c>
      <c r="U11" s="91">
        <v>0.69</v>
      </c>
      <c r="V11" s="20">
        <v>1306</v>
      </c>
      <c r="W11" s="20">
        <v>1144</v>
      </c>
      <c r="X11" s="21">
        <v>0.876</v>
      </c>
      <c r="Y11" s="2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19" t="s">
        <v>58</v>
      </c>
      <c r="B12" s="19" t="s">
        <v>59</v>
      </c>
      <c r="C12" s="95">
        <v>1139867.44</v>
      </c>
      <c r="D12" s="95">
        <v>6354137.9900000002</v>
      </c>
      <c r="E12" s="92">
        <v>0.17938978375885101</v>
      </c>
      <c r="F12" s="20">
        <v>2617</v>
      </c>
      <c r="G12" s="20">
        <v>2387</v>
      </c>
      <c r="H12" s="21">
        <v>0.91210000000000002</v>
      </c>
      <c r="I12" s="102">
        <v>0.99</v>
      </c>
      <c r="J12" s="98">
        <v>3521</v>
      </c>
      <c r="K12" s="98">
        <v>2905</v>
      </c>
      <c r="L12" s="91">
        <v>0.82499999999999996</v>
      </c>
      <c r="M12" s="92">
        <v>0.82310000000000005</v>
      </c>
      <c r="N12" s="22">
        <v>1161396.77</v>
      </c>
      <c r="O12" s="22">
        <v>798623.31</v>
      </c>
      <c r="P12" s="21">
        <v>0.68759999999999999</v>
      </c>
      <c r="Q12" s="21">
        <v>0.68899999999999995</v>
      </c>
      <c r="R12" s="98">
        <v>1992</v>
      </c>
      <c r="S12" s="98">
        <v>851</v>
      </c>
      <c r="T12" s="91">
        <v>0.42720000000000002</v>
      </c>
      <c r="U12" s="91">
        <v>0.69</v>
      </c>
      <c r="V12" s="20">
        <v>2304</v>
      </c>
      <c r="W12" s="20">
        <v>1937</v>
      </c>
      <c r="X12" s="21">
        <v>0.8407</v>
      </c>
      <c r="Y12" s="2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19" t="s">
        <v>60</v>
      </c>
      <c r="B13" s="19" t="s">
        <v>61</v>
      </c>
      <c r="C13" s="95">
        <v>2469532.39</v>
      </c>
      <c r="D13" s="95">
        <v>13012012.789999999</v>
      </c>
      <c r="E13" s="92">
        <v>0.18978865375062401</v>
      </c>
      <c r="F13" s="20">
        <v>4450</v>
      </c>
      <c r="G13" s="20">
        <v>4107</v>
      </c>
      <c r="H13" s="21">
        <v>0.92290000000000005</v>
      </c>
      <c r="I13" s="102">
        <v>0.99</v>
      </c>
      <c r="J13" s="98">
        <v>6471</v>
      </c>
      <c r="K13" s="98">
        <v>5951</v>
      </c>
      <c r="L13" s="91">
        <v>0.91959999999999997</v>
      </c>
      <c r="M13" s="92">
        <v>0.89</v>
      </c>
      <c r="N13" s="22">
        <v>2111526.92</v>
      </c>
      <c r="O13" s="22">
        <v>1431443.1</v>
      </c>
      <c r="P13" s="21">
        <v>0.67789999999999995</v>
      </c>
      <c r="Q13" s="21">
        <v>0.69</v>
      </c>
      <c r="R13" s="98">
        <v>4437</v>
      </c>
      <c r="S13" s="98">
        <v>2121</v>
      </c>
      <c r="T13" s="91">
        <v>0.47799999999999998</v>
      </c>
      <c r="U13" s="91">
        <v>0.69</v>
      </c>
      <c r="V13" s="20">
        <v>3838</v>
      </c>
      <c r="W13" s="20">
        <v>2934</v>
      </c>
      <c r="X13" s="21">
        <v>0.76449999999999996</v>
      </c>
      <c r="Y13" s="2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19" t="s">
        <v>51</v>
      </c>
      <c r="B14" s="19" t="s">
        <v>62</v>
      </c>
      <c r="C14" s="95">
        <v>821741.01</v>
      </c>
      <c r="D14" s="95">
        <v>4038601.75</v>
      </c>
      <c r="E14" s="92">
        <v>0.203471661943394</v>
      </c>
      <c r="F14" s="20">
        <v>1904</v>
      </c>
      <c r="G14" s="20">
        <v>1629</v>
      </c>
      <c r="H14" s="21">
        <v>0.85560000000000003</v>
      </c>
      <c r="I14" s="102">
        <v>0.88600000000000001</v>
      </c>
      <c r="J14" s="98">
        <v>3193</v>
      </c>
      <c r="K14" s="98">
        <v>2414</v>
      </c>
      <c r="L14" s="91">
        <v>0.75600000000000001</v>
      </c>
      <c r="M14" s="92">
        <v>0.71460000000000001</v>
      </c>
      <c r="N14" s="22">
        <v>699982.91</v>
      </c>
      <c r="O14" s="22">
        <v>420265.46</v>
      </c>
      <c r="P14" s="21">
        <v>0.60040000000000004</v>
      </c>
      <c r="Q14" s="21">
        <v>0.62770000000000004</v>
      </c>
      <c r="R14" s="98">
        <v>2080</v>
      </c>
      <c r="S14" s="98">
        <v>768</v>
      </c>
      <c r="T14" s="91">
        <v>0.36919999999999997</v>
      </c>
      <c r="U14" s="91">
        <v>0.59160000000000001</v>
      </c>
      <c r="V14" s="20">
        <v>1444</v>
      </c>
      <c r="W14" s="20">
        <v>1097</v>
      </c>
      <c r="X14" s="21">
        <v>0.75970000000000004</v>
      </c>
      <c r="Y14" s="2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19" t="s">
        <v>48</v>
      </c>
      <c r="B15" s="19" t="s">
        <v>63</v>
      </c>
      <c r="C15" s="95">
        <v>2278133.1</v>
      </c>
      <c r="D15" s="95">
        <v>12099615.789999999</v>
      </c>
      <c r="E15" s="92">
        <v>0.188281441290294</v>
      </c>
      <c r="F15" s="20">
        <v>4154</v>
      </c>
      <c r="G15" s="20">
        <v>3898</v>
      </c>
      <c r="H15" s="21">
        <v>0.93840000000000001</v>
      </c>
      <c r="I15" s="102">
        <v>0.99</v>
      </c>
      <c r="J15" s="98">
        <v>5172</v>
      </c>
      <c r="K15" s="98">
        <v>4549</v>
      </c>
      <c r="L15" s="91">
        <v>0.87949999999999995</v>
      </c>
      <c r="M15" s="92">
        <v>0.87290000000000001</v>
      </c>
      <c r="N15" s="22">
        <v>2176726.2799999998</v>
      </c>
      <c r="O15" s="22">
        <v>1602201.51</v>
      </c>
      <c r="P15" s="21">
        <v>0.73609999999999998</v>
      </c>
      <c r="Q15" s="21">
        <v>0.69</v>
      </c>
      <c r="R15" s="98">
        <v>3402</v>
      </c>
      <c r="S15" s="98">
        <v>1635</v>
      </c>
      <c r="T15" s="91">
        <v>0.48060000000000003</v>
      </c>
      <c r="U15" s="91">
        <v>0.69</v>
      </c>
      <c r="V15" s="20">
        <v>3277</v>
      </c>
      <c r="W15" s="20">
        <v>2657</v>
      </c>
      <c r="X15" s="21">
        <v>0.81079999999999997</v>
      </c>
      <c r="Y15" s="2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19" t="s">
        <v>51</v>
      </c>
      <c r="B16" s="19" t="s">
        <v>64</v>
      </c>
      <c r="C16" s="95">
        <v>1067582.1100000001</v>
      </c>
      <c r="D16" s="95">
        <v>5345103.2937000003</v>
      </c>
      <c r="E16" s="92">
        <v>0.19973086605422699</v>
      </c>
      <c r="F16" s="20">
        <v>2277</v>
      </c>
      <c r="G16" s="20">
        <v>2048</v>
      </c>
      <c r="H16" s="21">
        <v>0.89939999999999998</v>
      </c>
      <c r="I16" s="102">
        <v>0.99</v>
      </c>
      <c r="J16" s="98">
        <v>3273</v>
      </c>
      <c r="K16" s="98">
        <v>2798</v>
      </c>
      <c r="L16" s="91">
        <v>0.85489999999999999</v>
      </c>
      <c r="M16" s="92">
        <v>0.86029999999999995</v>
      </c>
      <c r="N16" s="22">
        <v>939239.47</v>
      </c>
      <c r="O16" s="22">
        <v>624445.51</v>
      </c>
      <c r="P16" s="21">
        <v>0.66479999999999995</v>
      </c>
      <c r="Q16" s="21">
        <v>0.67259999999999998</v>
      </c>
      <c r="R16" s="98">
        <v>2123</v>
      </c>
      <c r="S16" s="98">
        <v>943</v>
      </c>
      <c r="T16" s="91">
        <v>0.44419999999999998</v>
      </c>
      <c r="U16" s="91">
        <v>0.67659999999999998</v>
      </c>
      <c r="V16" s="20">
        <v>1921</v>
      </c>
      <c r="W16" s="20">
        <v>1602</v>
      </c>
      <c r="X16" s="21">
        <v>0.83389999999999997</v>
      </c>
      <c r="Y16" s="2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19" t="s">
        <v>53</v>
      </c>
      <c r="B17" s="19" t="s">
        <v>65</v>
      </c>
      <c r="C17" s="95">
        <v>162497.88</v>
      </c>
      <c r="D17" s="95">
        <v>968954.26</v>
      </c>
      <c r="E17" s="92">
        <v>0.16770438678911401</v>
      </c>
      <c r="F17" s="20">
        <v>195</v>
      </c>
      <c r="G17" s="20">
        <v>188</v>
      </c>
      <c r="H17" s="21">
        <v>0.96409999999999996</v>
      </c>
      <c r="I17" s="102">
        <v>0.99</v>
      </c>
      <c r="J17" s="98">
        <v>294</v>
      </c>
      <c r="K17" s="98">
        <v>266</v>
      </c>
      <c r="L17" s="91">
        <v>0.90480000000000005</v>
      </c>
      <c r="M17" s="92">
        <v>0.89</v>
      </c>
      <c r="N17" s="22">
        <v>157254.59</v>
      </c>
      <c r="O17" s="22">
        <v>117043.77</v>
      </c>
      <c r="P17" s="21">
        <v>0.74429999999999996</v>
      </c>
      <c r="Q17" s="21">
        <v>0.69</v>
      </c>
      <c r="R17" s="98">
        <v>208</v>
      </c>
      <c r="S17" s="98">
        <v>100</v>
      </c>
      <c r="T17" s="91">
        <v>0.48080000000000001</v>
      </c>
      <c r="U17" s="91">
        <v>0.69</v>
      </c>
      <c r="V17" s="20">
        <v>178</v>
      </c>
      <c r="W17" s="20">
        <v>124</v>
      </c>
      <c r="X17" s="21">
        <v>0.6966</v>
      </c>
      <c r="Y17" s="2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19" t="s">
        <v>58</v>
      </c>
      <c r="B18" s="19" t="s">
        <v>66</v>
      </c>
      <c r="C18" s="95">
        <v>913401.2</v>
      </c>
      <c r="D18" s="95">
        <v>5216038.8600000003</v>
      </c>
      <c r="E18" s="92">
        <v>0.17511395611036501</v>
      </c>
      <c r="F18" s="20">
        <v>1407</v>
      </c>
      <c r="G18" s="20">
        <v>1323</v>
      </c>
      <c r="H18" s="21">
        <v>0.94030000000000002</v>
      </c>
      <c r="I18" s="102">
        <v>0.99</v>
      </c>
      <c r="J18" s="98">
        <v>2127</v>
      </c>
      <c r="K18" s="98">
        <v>1914</v>
      </c>
      <c r="L18" s="91">
        <v>0.89990000000000003</v>
      </c>
      <c r="M18" s="92">
        <v>0.89</v>
      </c>
      <c r="N18" s="22">
        <v>872995.3</v>
      </c>
      <c r="O18" s="22">
        <v>613697.76</v>
      </c>
      <c r="P18" s="21">
        <v>0.70299999999999996</v>
      </c>
      <c r="Q18" s="21">
        <v>0.69</v>
      </c>
      <c r="R18" s="98">
        <v>1274</v>
      </c>
      <c r="S18" s="98">
        <v>550</v>
      </c>
      <c r="T18" s="91">
        <v>0.43169999999999997</v>
      </c>
      <c r="U18" s="91">
        <v>0.69</v>
      </c>
      <c r="V18" s="20">
        <v>1431</v>
      </c>
      <c r="W18" s="20">
        <v>1046</v>
      </c>
      <c r="X18" s="21">
        <v>0.73099999999999998</v>
      </c>
      <c r="Y18" s="2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19" t="s">
        <v>67</v>
      </c>
      <c r="B19" s="19" t="s">
        <v>68</v>
      </c>
      <c r="C19" s="95">
        <v>294664.40000000002</v>
      </c>
      <c r="D19" s="95">
        <v>1569220.49</v>
      </c>
      <c r="E19" s="92">
        <v>0.187777563368421</v>
      </c>
      <c r="F19" s="20">
        <v>759</v>
      </c>
      <c r="G19" s="20">
        <v>701</v>
      </c>
      <c r="H19" s="21">
        <v>0.92359999999999998</v>
      </c>
      <c r="I19" s="102">
        <v>0.99</v>
      </c>
      <c r="J19" s="98">
        <v>1046</v>
      </c>
      <c r="K19" s="98">
        <v>943</v>
      </c>
      <c r="L19" s="91">
        <v>0.90149999999999997</v>
      </c>
      <c r="M19" s="92">
        <v>0.89</v>
      </c>
      <c r="N19" s="22">
        <v>255703.26</v>
      </c>
      <c r="O19" s="22">
        <v>175310.57</v>
      </c>
      <c r="P19" s="21">
        <v>0.68559999999999999</v>
      </c>
      <c r="Q19" s="21">
        <v>0.67700000000000005</v>
      </c>
      <c r="R19" s="98">
        <v>683</v>
      </c>
      <c r="S19" s="98">
        <v>318</v>
      </c>
      <c r="T19" s="91">
        <v>0.46560000000000001</v>
      </c>
      <c r="U19" s="91">
        <v>0.69</v>
      </c>
      <c r="V19" s="20">
        <v>587</v>
      </c>
      <c r="W19" s="20">
        <v>473</v>
      </c>
      <c r="X19" s="21">
        <v>0.80579999999999996</v>
      </c>
      <c r="Y19" s="2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19" t="s">
        <v>51</v>
      </c>
      <c r="B20" s="19" t="s">
        <v>69</v>
      </c>
      <c r="C20" s="95">
        <v>2205131.54</v>
      </c>
      <c r="D20" s="95">
        <v>11255177.02</v>
      </c>
      <c r="E20" s="92">
        <v>0.19592153336029899</v>
      </c>
      <c r="F20" s="20">
        <v>4255</v>
      </c>
      <c r="G20" s="20">
        <v>3911</v>
      </c>
      <c r="H20" s="21">
        <v>0.91920000000000002</v>
      </c>
      <c r="I20" s="102">
        <v>0.99</v>
      </c>
      <c r="J20" s="98">
        <v>6054</v>
      </c>
      <c r="K20" s="98">
        <v>5440</v>
      </c>
      <c r="L20" s="91">
        <v>0.89859999999999995</v>
      </c>
      <c r="M20" s="92">
        <v>0.89</v>
      </c>
      <c r="N20" s="22">
        <v>1987957.69</v>
      </c>
      <c r="O20" s="22">
        <v>1350967.75</v>
      </c>
      <c r="P20" s="21">
        <v>0.67959999999999998</v>
      </c>
      <c r="Q20" s="21">
        <v>0.69</v>
      </c>
      <c r="R20" s="98">
        <v>4434</v>
      </c>
      <c r="S20" s="98">
        <v>1937</v>
      </c>
      <c r="T20" s="91">
        <v>0.43690000000000001</v>
      </c>
      <c r="U20" s="91">
        <v>0.67989999999999995</v>
      </c>
      <c r="V20" s="20">
        <v>3736</v>
      </c>
      <c r="W20" s="20">
        <v>3037</v>
      </c>
      <c r="X20" s="21">
        <v>0.81289999999999996</v>
      </c>
      <c r="Y20" s="2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19" t="s">
        <v>42</v>
      </c>
      <c r="B21" s="19" t="s">
        <v>70</v>
      </c>
      <c r="C21" s="95">
        <v>499728.83</v>
      </c>
      <c r="D21" s="95">
        <v>2589171.02</v>
      </c>
      <c r="E21" s="92">
        <v>0.19300726994851</v>
      </c>
      <c r="F21" s="20">
        <v>1156</v>
      </c>
      <c r="G21" s="20">
        <v>1014</v>
      </c>
      <c r="H21" s="21">
        <v>0.87719999999999998</v>
      </c>
      <c r="I21" s="102">
        <v>0.99</v>
      </c>
      <c r="J21" s="98">
        <v>1561</v>
      </c>
      <c r="K21" s="98">
        <v>1306</v>
      </c>
      <c r="L21" s="91">
        <v>0.83660000000000001</v>
      </c>
      <c r="M21" s="92">
        <v>0.82889999999999997</v>
      </c>
      <c r="N21" s="22">
        <v>474566</v>
      </c>
      <c r="O21" s="22">
        <v>322577.78999999998</v>
      </c>
      <c r="P21" s="21">
        <v>0.67969999999999997</v>
      </c>
      <c r="Q21" s="21">
        <v>0.69</v>
      </c>
      <c r="R21" s="98">
        <v>990</v>
      </c>
      <c r="S21" s="98">
        <v>423</v>
      </c>
      <c r="T21" s="91">
        <v>0.42730000000000001</v>
      </c>
      <c r="U21" s="91">
        <v>0.68389999999999995</v>
      </c>
      <c r="V21" s="20">
        <v>961</v>
      </c>
      <c r="W21" s="20">
        <v>705</v>
      </c>
      <c r="X21" s="21">
        <v>0.73360000000000003</v>
      </c>
      <c r="Y21" s="2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19" t="s">
        <v>60</v>
      </c>
      <c r="B22" s="19" t="s">
        <v>71</v>
      </c>
      <c r="C22" s="95">
        <v>246490.3</v>
      </c>
      <c r="D22" s="95">
        <v>1331951.54</v>
      </c>
      <c r="E22" s="92">
        <v>0.18505951049840699</v>
      </c>
      <c r="F22" s="20">
        <v>426</v>
      </c>
      <c r="G22" s="20">
        <v>386</v>
      </c>
      <c r="H22" s="21">
        <v>0.90610000000000002</v>
      </c>
      <c r="I22" s="102">
        <v>0.99</v>
      </c>
      <c r="J22" s="98">
        <v>726</v>
      </c>
      <c r="K22" s="98">
        <v>651</v>
      </c>
      <c r="L22" s="91">
        <v>0.89670000000000005</v>
      </c>
      <c r="M22" s="92">
        <v>0.85809999999999997</v>
      </c>
      <c r="N22" s="22">
        <v>232683.34</v>
      </c>
      <c r="O22" s="22">
        <v>143830.66</v>
      </c>
      <c r="P22" s="21">
        <v>0.61809999999999998</v>
      </c>
      <c r="Q22" s="21">
        <v>0.64090000000000003</v>
      </c>
      <c r="R22" s="98">
        <v>511</v>
      </c>
      <c r="S22" s="98">
        <v>211</v>
      </c>
      <c r="T22" s="91">
        <v>0.41289999999999999</v>
      </c>
      <c r="U22" s="91">
        <v>0.66500000000000004</v>
      </c>
      <c r="V22" s="20">
        <v>484</v>
      </c>
      <c r="W22" s="20">
        <v>346</v>
      </c>
      <c r="X22" s="21">
        <v>0.71489999999999998</v>
      </c>
      <c r="Y22" s="2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19" t="s">
        <v>53</v>
      </c>
      <c r="B23" s="19" t="s">
        <v>72</v>
      </c>
      <c r="C23" s="95">
        <v>300250.2</v>
      </c>
      <c r="D23" s="95">
        <v>1774075.4058000001</v>
      </c>
      <c r="E23" s="92">
        <v>0.16924320072212801</v>
      </c>
      <c r="F23" s="20">
        <v>755</v>
      </c>
      <c r="G23" s="20">
        <v>703</v>
      </c>
      <c r="H23" s="21">
        <v>0.93110000000000004</v>
      </c>
      <c r="I23" s="102">
        <v>0.99</v>
      </c>
      <c r="J23" s="98">
        <v>1027</v>
      </c>
      <c r="K23" s="98">
        <v>976</v>
      </c>
      <c r="L23" s="91">
        <v>0.95030000000000003</v>
      </c>
      <c r="M23" s="92">
        <v>0.89</v>
      </c>
      <c r="N23" s="22">
        <v>294913.71999999997</v>
      </c>
      <c r="O23" s="22">
        <v>179614.15</v>
      </c>
      <c r="P23" s="21">
        <v>0.60899999999999999</v>
      </c>
      <c r="Q23" s="21">
        <v>0.61780000000000002</v>
      </c>
      <c r="R23" s="98">
        <v>768</v>
      </c>
      <c r="S23" s="98">
        <v>332</v>
      </c>
      <c r="T23" s="91">
        <v>0.43230000000000002</v>
      </c>
      <c r="U23" s="91">
        <v>0.69</v>
      </c>
      <c r="V23" s="20">
        <v>659</v>
      </c>
      <c r="W23" s="20">
        <v>518</v>
      </c>
      <c r="X23" s="21">
        <v>0.78600000000000003</v>
      </c>
      <c r="Y23" s="2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19" t="s">
        <v>60</v>
      </c>
      <c r="B24" s="19" t="s">
        <v>73</v>
      </c>
      <c r="C24" s="95">
        <v>116074.76</v>
      </c>
      <c r="D24" s="95">
        <v>511070.59</v>
      </c>
      <c r="E24" s="92">
        <v>0.22712079753992501</v>
      </c>
      <c r="F24" s="20">
        <v>169</v>
      </c>
      <c r="G24" s="20">
        <v>155</v>
      </c>
      <c r="H24" s="21">
        <v>0.91720000000000002</v>
      </c>
      <c r="I24" s="102">
        <v>0.99</v>
      </c>
      <c r="J24" s="98">
        <v>283</v>
      </c>
      <c r="K24" s="98">
        <v>257</v>
      </c>
      <c r="L24" s="91">
        <v>0.90810000000000002</v>
      </c>
      <c r="M24" s="92">
        <v>0.89</v>
      </c>
      <c r="N24" s="22">
        <v>92163.77</v>
      </c>
      <c r="O24" s="22">
        <v>63426.3</v>
      </c>
      <c r="P24" s="21">
        <v>0.68820000000000003</v>
      </c>
      <c r="Q24" s="21">
        <v>0.65649999999999997</v>
      </c>
      <c r="R24" s="98">
        <v>209</v>
      </c>
      <c r="S24" s="98">
        <v>105</v>
      </c>
      <c r="T24" s="91">
        <v>0.50239999999999996</v>
      </c>
      <c r="U24" s="91">
        <v>0.64290000000000003</v>
      </c>
      <c r="V24" s="20">
        <v>188</v>
      </c>
      <c r="W24" s="20">
        <v>138</v>
      </c>
      <c r="X24" s="21">
        <v>0.73399999999999999</v>
      </c>
      <c r="Y24" s="2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19" t="s">
        <v>51</v>
      </c>
      <c r="B25" s="19" t="s">
        <v>74</v>
      </c>
      <c r="C25" s="95">
        <v>1861344.14</v>
      </c>
      <c r="D25" s="95">
        <v>9312313.7300000004</v>
      </c>
      <c r="E25" s="92">
        <v>0.199879878832218</v>
      </c>
      <c r="F25" s="20">
        <v>5657</v>
      </c>
      <c r="G25" s="20">
        <v>4911</v>
      </c>
      <c r="H25" s="21">
        <v>0.86809999999999998</v>
      </c>
      <c r="I25" s="102">
        <v>0.94710000000000005</v>
      </c>
      <c r="J25" s="98">
        <v>7616</v>
      </c>
      <c r="K25" s="98">
        <v>6363</v>
      </c>
      <c r="L25" s="91">
        <v>0.83550000000000002</v>
      </c>
      <c r="M25" s="92">
        <v>0.84040000000000004</v>
      </c>
      <c r="N25" s="22">
        <v>1692329.03</v>
      </c>
      <c r="O25" s="22">
        <v>997764.8</v>
      </c>
      <c r="P25" s="21">
        <v>0.58960000000000001</v>
      </c>
      <c r="Q25" s="21">
        <v>0.61309999999999998</v>
      </c>
      <c r="R25" s="98">
        <v>4786</v>
      </c>
      <c r="S25" s="98">
        <v>1829</v>
      </c>
      <c r="T25" s="91">
        <v>0.38219999999999998</v>
      </c>
      <c r="U25" s="91">
        <v>0.61619999999999997</v>
      </c>
      <c r="V25" s="20">
        <v>4353</v>
      </c>
      <c r="W25" s="20">
        <v>3577</v>
      </c>
      <c r="X25" s="21">
        <v>0.82169999999999999</v>
      </c>
      <c r="Y25" s="2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19" t="s">
        <v>58</v>
      </c>
      <c r="B26" s="19" t="s">
        <v>75</v>
      </c>
      <c r="C26" s="95">
        <v>1042606.71</v>
      </c>
      <c r="D26" s="95">
        <v>5114732.84</v>
      </c>
      <c r="E26" s="92">
        <v>0.203843825790127</v>
      </c>
      <c r="F26" s="20">
        <v>2717</v>
      </c>
      <c r="G26" s="20">
        <v>2488</v>
      </c>
      <c r="H26" s="21">
        <v>0.91569999999999996</v>
      </c>
      <c r="I26" s="102">
        <v>0.99</v>
      </c>
      <c r="J26" s="98">
        <v>3625</v>
      </c>
      <c r="K26" s="98">
        <v>3277</v>
      </c>
      <c r="L26" s="91">
        <v>0.90400000000000003</v>
      </c>
      <c r="M26" s="92">
        <v>0.89</v>
      </c>
      <c r="N26" s="22">
        <v>895880.72</v>
      </c>
      <c r="O26" s="22">
        <v>580706.57999999996</v>
      </c>
      <c r="P26" s="21">
        <v>0.6482</v>
      </c>
      <c r="Q26" s="21">
        <v>0.63780000000000003</v>
      </c>
      <c r="R26" s="98">
        <v>2484</v>
      </c>
      <c r="S26" s="98">
        <v>994</v>
      </c>
      <c r="T26" s="91">
        <v>0.4002</v>
      </c>
      <c r="U26" s="91">
        <v>0.63149999999999995</v>
      </c>
      <c r="V26" s="20">
        <v>2259</v>
      </c>
      <c r="W26" s="20">
        <v>1916</v>
      </c>
      <c r="X26" s="21">
        <v>0.84819999999999995</v>
      </c>
      <c r="Y26" s="2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19" t="s">
        <v>53</v>
      </c>
      <c r="B27" s="19" t="s">
        <v>76</v>
      </c>
      <c r="C27" s="95">
        <v>1803520.3</v>
      </c>
      <c r="D27" s="95">
        <v>9997439.7100000009</v>
      </c>
      <c r="E27" s="92">
        <v>0.18039821717514501</v>
      </c>
      <c r="F27" s="20">
        <v>3322</v>
      </c>
      <c r="G27" s="20">
        <v>2945</v>
      </c>
      <c r="H27" s="21">
        <v>0.88649999999999995</v>
      </c>
      <c r="I27" s="102">
        <v>0.98160000000000003</v>
      </c>
      <c r="J27" s="98">
        <v>4522</v>
      </c>
      <c r="K27" s="98">
        <v>3800</v>
      </c>
      <c r="L27" s="91">
        <v>0.84030000000000005</v>
      </c>
      <c r="M27" s="92">
        <v>0.83730000000000004</v>
      </c>
      <c r="N27" s="22">
        <v>1583002.95</v>
      </c>
      <c r="O27" s="22">
        <v>1151368.77</v>
      </c>
      <c r="P27" s="21">
        <v>0.72729999999999995</v>
      </c>
      <c r="Q27" s="21">
        <v>0.69</v>
      </c>
      <c r="R27" s="98">
        <v>2808</v>
      </c>
      <c r="S27" s="98">
        <v>1330</v>
      </c>
      <c r="T27" s="91">
        <v>0.47360000000000002</v>
      </c>
      <c r="U27" s="91">
        <v>0.69</v>
      </c>
      <c r="V27" s="20">
        <v>2678</v>
      </c>
      <c r="W27" s="20">
        <v>2027</v>
      </c>
      <c r="X27" s="21">
        <v>0.75690000000000002</v>
      </c>
      <c r="Y27" s="2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19" t="s">
        <v>56</v>
      </c>
      <c r="B28" s="19" t="s">
        <v>77</v>
      </c>
      <c r="C28" s="95">
        <v>7798217.5</v>
      </c>
      <c r="D28" s="95">
        <v>39826601.770000003</v>
      </c>
      <c r="E28" s="92">
        <v>0.19580424021700299</v>
      </c>
      <c r="F28" s="20">
        <v>14258</v>
      </c>
      <c r="G28" s="20">
        <v>12779</v>
      </c>
      <c r="H28" s="21">
        <v>0.89629999999999999</v>
      </c>
      <c r="I28" s="102">
        <v>0.99</v>
      </c>
      <c r="J28" s="98">
        <v>20100</v>
      </c>
      <c r="K28" s="98">
        <v>16023</v>
      </c>
      <c r="L28" s="91">
        <v>0.79720000000000002</v>
      </c>
      <c r="M28" s="92">
        <v>0.79810000000000003</v>
      </c>
      <c r="N28" s="22">
        <v>7349838.5800000001</v>
      </c>
      <c r="O28" s="22">
        <v>4822345.37</v>
      </c>
      <c r="P28" s="21">
        <v>0.65610000000000002</v>
      </c>
      <c r="Q28" s="21">
        <v>0.66859999999999997</v>
      </c>
      <c r="R28" s="98">
        <v>13140</v>
      </c>
      <c r="S28" s="98">
        <v>5619</v>
      </c>
      <c r="T28" s="91">
        <v>0.42759999999999998</v>
      </c>
      <c r="U28" s="91">
        <v>0.66239999999999999</v>
      </c>
      <c r="V28" s="20">
        <v>11033</v>
      </c>
      <c r="W28" s="20">
        <v>8276</v>
      </c>
      <c r="X28" s="21">
        <v>0.75009999999999999</v>
      </c>
      <c r="Y28" s="2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19" t="s">
        <v>53</v>
      </c>
      <c r="B29" s="19" t="s">
        <v>78</v>
      </c>
      <c r="C29" s="95">
        <v>432723.78</v>
      </c>
      <c r="D29" s="95">
        <v>2276804.58</v>
      </c>
      <c r="E29" s="92">
        <v>0.190057497161219</v>
      </c>
      <c r="F29" s="20">
        <v>566</v>
      </c>
      <c r="G29" s="20">
        <v>520</v>
      </c>
      <c r="H29" s="21">
        <v>0.91869999999999996</v>
      </c>
      <c r="I29" s="102">
        <v>0.99</v>
      </c>
      <c r="J29" s="98">
        <v>816</v>
      </c>
      <c r="K29" s="98">
        <v>763</v>
      </c>
      <c r="L29" s="91">
        <v>0.93500000000000005</v>
      </c>
      <c r="M29" s="92">
        <v>0.89</v>
      </c>
      <c r="N29" s="22">
        <v>395985.53</v>
      </c>
      <c r="O29" s="22">
        <v>280895.5</v>
      </c>
      <c r="P29" s="21">
        <v>0.70940000000000003</v>
      </c>
      <c r="Q29" s="21">
        <v>0.69</v>
      </c>
      <c r="R29" s="98">
        <v>650</v>
      </c>
      <c r="S29" s="98">
        <v>325</v>
      </c>
      <c r="T29" s="91">
        <v>0.5</v>
      </c>
      <c r="U29" s="91">
        <v>0.69</v>
      </c>
      <c r="V29" s="20">
        <v>485</v>
      </c>
      <c r="W29" s="20">
        <v>354</v>
      </c>
      <c r="X29" s="21">
        <v>0.72989999999999999</v>
      </c>
      <c r="Y29" s="2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19" t="s">
        <v>53</v>
      </c>
      <c r="B30" s="19" t="s">
        <v>79</v>
      </c>
      <c r="C30" s="95">
        <v>488489.01</v>
      </c>
      <c r="D30" s="95">
        <v>2823030.53</v>
      </c>
      <c r="E30" s="92">
        <v>0.17303709783117399</v>
      </c>
      <c r="F30" s="20">
        <v>624</v>
      </c>
      <c r="G30" s="20">
        <v>592</v>
      </c>
      <c r="H30" s="21">
        <v>0.94869999999999999</v>
      </c>
      <c r="I30" s="102">
        <v>0.99</v>
      </c>
      <c r="J30" s="98">
        <v>964</v>
      </c>
      <c r="K30" s="98">
        <v>879</v>
      </c>
      <c r="L30" s="91">
        <v>0.91180000000000005</v>
      </c>
      <c r="M30" s="92">
        <v>0.89</v>
      </c>
      <c r="N30" s="22">
        <v>463552.1</v>
      </c>
      <c r="O30" s="22">
        <v>330670.31</v>
      </c>
      <c r="P30" s="21">
        <v>0.71330000000000005</v>
      </c>
      <c r="Q30" s="21">
        <v>0.69</v>
      </c>
      <c r="R30" s="98">
        <v>709</v>
      </c>
      <c r="S30" s="98">
        <v>365</v>
      </c>
      <c r="T30" s="91">
        <v>0.51480000000000004</v>
      </c>
      <c r="U30" s="91">
        <v>0.69</v>
      </c>
      <c r="V30" s="20">
        <v>559</v>
      </c>
      <c r="W30" s="20">
        <v>399</v>
      </c>
      <c r="X30" s="21">
        <v>0.71379999999999999</v>
      </c>
      <c r="Y30" s="2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19" t="s">
        <v>48</v>
      </c>
      <c r="B31" s="19" t="s">
        <v>80</v>
      </c>
      <c r="C31" s="95">
        <v>2474874.44</v>
      </c>
      <c r="D31" s="95">
        <v>12991559.060000001</v>
      </c>
      <c r="E31" s="92">
        <v>0.19049864828155599</v>
      </c>
      <c r="F31" s="20">
        <v>4061</v>
      </c>
      <c r="G31" s="20">
        <v>3759</v>
      </c>
      <c r="H31" s="21">
        <v>0.92559999999999998</v>
      </c>
      <c r="I31" s="102">
        <v>0.99</v>
      </c>
      <c r="J31" s="98">
        <v>5558</v>
      </c>
      <c r="K31" s="98">
        <v>4861</v>
      </c>
      <c r="L31" s="91">
        <v>0.87460000000000004</v>
      </c>
      <c r="M31" s="92">
        <v>0.85499999999999998</v>
      </c>
      <c r="N31" s="22">
        <v>2250062.73</v>
      </c>
      <c r="O31" s="22">
        <v>1606127.3</v>
      </c>
      <c r="P31" s="21">
        <v>0.71379999999999999</v>
      </c>
      <c r="Q31" s="21">
        <v>0.69</v>
      </c>
      <c r="R31" s="98">
        <v>4070</v>
      </c>
      <c r="S31" s="98">
        <v>1882</v>
      </c>
      <c r="T31" s="91">
        <v>0.46239999999999998</v>
      </c>
      <c r="U31" s="91">
        <v>0.69</v>
      </c>
      <c r="V31" s="20">
        <v>3284</v>
      </c>
      <c r="W31" s="20">
        <v>2717</v>
      </c>
      <c r="X31" s="21">
        <v>0.82730000000000004</v>
      </c>
      <c r="Y31" s="2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19" t="s">
        <v>45</v>
      </c>
      <c r="B32" s="19" t="s">
        <v>81</v>
      </c>
      <c r="C32" s="95">
        <v>416571.83</v>
      </c>
      <c r="D32" s="95">
        <v>2359882.2000000002</v>
      </c>
      <c r="E32" s="92">
        <v>0.176522298443541</v>
      </c>
      <c r="F32" s="20">
        <v>805</v>
      </c>
      <c r="G32" s="20">
        <v>719</v>
      </c>
      <c r="H32" s="21">
        <v>0.89319999999999999</v>
      </c>
      <c r="I32" s="102">
        <v>0.99</v>
      </c>
      <c r="J32" s="98">
        <v>1248</v>
      </c>
      <c r="K32" s="98">
        <v>1019</v>
      </c>
      <c r="L32" s="91">
        <v>0.8165</v>
      </c>
      <c r="M32" s="92">
        <v>0.81459999999999999</v>
      </c>
      <c r="N32" s="22">
        <v>405780.14</v>
      </c>
      <c r="O32" s="22">
        <v>270115.64</v>
      </c>
      <c r="P32" s="21">
        <v>0.66569999999999996</v>
      </c>
      <c r="Q32" s="21">
        <v>0.6704</v>
      </c>
      <c r="R32" s="98">
        <v>763</v>
      </c>
      <c r="S32" s="98">
        <v>326</v>
      </c>
      <c r="T32" s="91">
        <v>0.42730000000000001</v>
      </c>
      <c r="U32" s="91">
        <v>0.69</v>
      </c>
      <c r="V32" s="20">
        <v>748</v>
      </c>
      <c r="W32" s="20">
        <v>553</v>
      </c>
      <c r="X32" s="21">
        <v>0.73929999999999996</v>
      </c>
      <c r="Y32" s="2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19" t="s">
        <v>58</v>
      </c>
      <c r="B33" s="19" t="s">
        <v>82</v>
      </c>
      <c r="C33" s="95">
        <v>1051163.1499999999</v>
      </c>
      <c r="D33" s="95">
        <v>6118880.4000000004</v>
      </c>
      <c r="E33" s="92">
        <v>0.171790112125741</v>
      </c>
      <c r="F33" s="20">
        <v>2050</v>
      </c>
      <c r="G33" s="20">
        <v>1859</v>
      </c>
      <c r="H33" s="21">
        <v>0.90680000000000005</v>
      </c>
      <c r="I33" s="102">
        <v>0.96540000000000004</v>
      </c>
      <c r="J33" s="98">
        <v>2690</v>
      </c>
      <c r="K33" s="98">
        <v>2444</v>
      </c>
      <c r="L33" s="91">
        <v>0.90859999999999996</v>
      </c>
      <c r="M33" s="92">
        <v>0.89</v>
      </c>
      <c r="N33" s="22">
        <v>1070407.46</v>
      </c>
      <c r="O33" s="22">
        <v>670893.19999999995</v>
      </c>
      <c r="P33" s="21">
        <v>0.62680000000000002</v>
      </c>
      <c r="Q33" s="21">
        <v>0.65749999999999997</v>
      </c>
      <c r="R33" s="98">
        <v>1974</v>
      </c>
      <c r="S33" s="98">
        <v>818</v>
      </c>
      <c r="T33" s="91">
        <v>0.41439999999999999</v>
      </c>
      <c r="U33" s="91">
        <v>0.69</v>
      </c>
      <c r="V33" s="20">
        <v>1747</v>
      </c>
      <c r="W33" s="20">
        <v>1427</v>
      </c>
      <c r="X33" s="21">
        <v>0.81679999999999997</v>
      </c>
      <c r="Y33" s="2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19" t="s">
        <v>42</v>
      </c>
      <c r="B34" s="19" t="s">
        <v>83</v>
      </c>
      <c r="C34" s="95">
        <v>3048636.15</v>
      </c>
      <c r="D34" s="95">
        <v>17028736.640000001</v>
      </c>
      <c r="E34" s="92">
        <v>0.179028909451735</v>
      </c>
      <c r="F34" s="20">
        <v>7517</v>
      </c>
      <c r="G34" s="20">
        <v>6770</v>
      </c>
      <c r="H34" s="21">
        <v>0.90059999999999996</v>
      </c>
      <c r="I34" s="102">
        <v>0.97619999999999996</v>
      </c>
      <c r="J34" s="98">
        <v>9416</v>
      </c>
      <c r="K34" s="98">
        <v>8248</v>
      </c>
      <c r="L34" s="91">
        <v>0.876</v>
      </c>
      <c r="M34" s="92">
        <v>0.88260000000000005</v>
      </c>
      <c r="N34" s="22">
        <v>2824130.69</v>
      </c>
      <c r="O34" s="22">
        <v>1887961.02</v>
      </c>
      <c r="P34" s="21">
        <v>0.66849999999999998</v>
      </c>
      <c r="Q34" s="21">
        <v>0.69</v>
      </c>
      <c r="R34" s="98">
        <v>6076</v>
      </c>
      <c r="S34" s="98">
        <v>2699</v>
      </c>
      <c r="T34" s="91">
        <v>0.44419999999999998</v>
      </c>
      <c r="U34" s="91">
        <v>0.69</v>
      </c>
      <c r="V34" s="20">
        <v>5713</v>
      </c>
      <c r="W34" s="20">
        <v>4469</v>
      </c>
      <c r="X34" s="21">
        <v>0.7823</v>
      </c>
      <c r="Y34" s="2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19" t="s">
        <v>67</v>
      </c>
      <c r="B35" s="19" t="s">
        <v>84</v>
      </c>
      <c r="C35" s="95">
        <v>574434.56999999995</v>
      </c>
      <c r="D35" s="95">
        <v>2886642.86</v>
      </c>
      <c r="E35" s="92">
        <v>0.198997450623317</v>
      </c>
      <c r="F35" s="20">
        <v>1743</v>
      </c>
      <c r="G35" s="20">
        <v>1335</v>
      </c>
      <c r="H35" s="21">
        <v>0.76590000000000003</v>
      </c>
      <c r="I35" s="102">
        <v>0.86380000000000001</v>
      </c>
      <c r="J35" s="98">
        <v>2320</v>
      </c>
      <c r="K35" s="98">
        <v>1818</v>
      </c>
      <c r="L35" s="91">
        <v>0.78359999999999996</v>
      </c>
      <c r="M35" s="92">
        <v>0.78669999999999995</v>
      </c>
      <c r="N35" s="22">
        <v>464879.56</v>
      </c>
      <c r="O35" s="22">
        <v>277407.24</v>
      </c>
      <c r="P35" s="21">
        <v>0.59670000000000001</v>
      </c>
      <c r="Q35" s="21">
        <v>0.62360000000000004</v>
      </c>
      <c r="R35" s="98">
        <v>1558</v>
      </c>
      <c r="S35" s="98">
        <v>631</v>
      </c>
      <c r="T35" s="91">
        <v>0.40500000000000003</v>
      </c>
      <c r="U35" s="91">
        <v>0.64439999999999997</v>
      </c>
      <c r="V35" s="20">
        <v>1025</v>
      </c>
      <c r="W35" s="20">
        <v>790</v>
      </c>
      <c r="X35" s="21">
        <v>0.77070000000000005</v>
      </c>
      <c r="Y35" s="2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19" t="s">
        <v>67</v>
      </c>
      <c r="B36" s="19" t="s">
        <v>85</v>
      </c>
      <c r="C36" s="95">
        <v>678608.88</v>
      </c>
      <c r="D36" s="95">
        <v>3187552.44</v>
      </c>
      <c r="E36" s="92">
        <v>0.21289340105727</v>
      </c>
      <c r="F36" s="20">
        <v>1459</v>
      </c>
      <c r="G36" s="20">
        <v>1259</v>
      </c>
      <c r="H36" s="21">
        <v>0.8629</v>
      </c>
      <c r="I36" s="102">
        <v>0.92179999999999995</v>
      </c>
      <c r="J36" s="98">
        <v>2184</v>
      </c>
      <c r="K36" s="98">
        <v>1853</v>
      </c>
      <c r="L36" s="91">
        <v>0.84840000000000004</v>
      </c>
      <c r="M36" s="92">
        <v>0.85199999999999998</v>
      </c>
      <c r="N36" s="22">
        <v>551912.62</v>
      </c>
      <c r="O36" s="22">
        <v>348354.43</v>
      </c>
      <c r="P36" s="21">
        <v>0.63119999999999998</v>
      </c>
      <c r="Q36" s="21">
        <v>0.65629999999999999</v>
      </c>
      <c r="R36" s="98">
        <v>1562</v>
      </c>
      <c r="S36" s="98">
        <v>713</v>
      </c>
      <c r="T36" s="91">
        <v>0.45650000000000002</v>
      </c>
      <c r="U36" s="91">
        <v>0.66739999999999999</v>
      </c>
      <c r="V36" s="20">
        <v>1112</v>
      </c>
      <c r="W36" s="20">
        <v>869</v>
      </c>
      <c r="X36" s="21">
        <v>0.78149999999999997</v>
      </c>
      <c r="Y36" s="2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19" t="s">
        <v>48</v>
      </c>
      <c r="B37" s="19" t="s">
        <v>86</v>
      </c>
      <c r="C37" s="95">
        <v>4468592.17</v>
      </c>
      <c r="D37" s="95">
        <v>23984287.469999999</v>
      </c>
      <c r="E37" s="92">
        <v>0.18631331764970699</v>
      </c>
      <c r="F37" s="20">
        <v>11213</v>
      </c>
      <c r="G37" s="20">
        <v>10273</v>
      </c>
      <c r="H37" s="21">
        <v>0.91620000000000001</v>
      </c>
      <c r="I37" s="102">
        <v>0.99</v>
      </c>
      <c r="J37" s="98">
        <v>13420</v>
      </c>
      <c r="K37" s="98">
        <v>12037</v>
      </c>
      <c r="L37" s="91">
        <v>0.89690000000000003</v>
      </c>
      <c r="M37" s="92">
        <v>0.89</v>
      </c>
      <c r="N37" s="22">
        <v>4323813.37</v>
      </c>
      <c r="O37" s="22">
        <v>2784916.56</v>
      </c>
      <c r="P37" s="21">
        <v>0.64410000000000001</v>
      </c>
      <c r="Q37" s="21">
        <v>0.6583</v>
      </c>
      <c r="R37" s="98">
        <v>9228</v>
      </c>
      <c r="S37" s="98">
        <v>3866</v>
      </c>
      <c r="T37" s="91">
        <v>0.41889999999999999</v>
      </c>
      <c r="U37" s="91">
        <v>0.69</v>
      </c>
      <c r="V37" s="20">
        <v>8993</v>
      </c>
      <c r="W37" s="20">
        <v>6747</v>
      </c>
      <c r="X37" s="21">
        <v>0.75029999999999997</v>
      </c>
      <c r="Y37" s="2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19" t="s">
        <v>42</v>
      </c>
      <c r="B38" s="19" t="s">
        <v>87</v>
      </c>
      <c r="C38" s="95">
        <v>1002518.76</v>
      </c>
      <c r="D38" s="95">
        <v>5487067.6299999999</v>
      </c>
      <c r="E38" s="92">
        <v>0.18270574150003699</v>
      </c>
      <c r="F38" s="20">
        <v>1979</v>
      </c>
      <c r="G38" s="20">
        <v>1837</v>
      </c>
      <c r="H38" s="21">
        <v>0.92820000000000003</v>
      </c>
      <c r="I38" s="102">
        <v>0.99</v>
      </c>
      <c r="J38" s="98">
        <v>2868</v>
      </c>
      <c r="K38" s="98">
        <v>2592</v>
      </c>
      <c r="L38" s="91">
        <v>0.90380000000000005</v>
      </c>
      <c r="M38" s="92">
        <v>0.89</v>
      </c>
      <c r="N38" s="22">
        <v>936572.97</v>
      </c>
      <c r="O38" s="22">
        <v>625695.67000000004</v>
      </c>
      <c r="P38" s="21">
        <v>0.66810000000000003</v>
      </c>
      <c r="Q38" s="21">
        <v>0.67330000000000001</v>
      </c>
      <c r="R38" s="98">
        <v>1986</v>
      </c>
      <c r="S38" s="98">
        <v>828</v>
      </c>
      <c r="T38" s="91">
        <v>0.41689999999999999</v>
      </c>
      <c r="U38" s="91">
        <v>0.67589999999999995</v>
      </c>
      <c r="V38" s="20">
        <v>1623</v>
      </c>
      <c r="W38" s="20">
        <v>1356</v>
      </c>
      <c r="X38" s="21">
        <v>0.83550000000000002</v>
      </c>
      <c r="Y38" s="2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19" t="s">
        <v>51</v>
      </c>
      <c r="B39" s="19" t="s">
        <v>88</v>
      </c>
      <c r="C39" s="95">
        <v>2937054.46</v>
      </c>
      <c r="D39" s="95">
        <v>15392094.970000001</v>
      </c>
      <c r="E39" s="92">
        <v>0.19081577041490899</v>
      </c>
      <c r="F39" s="20">
        <v>6907</v>
      </c>
      <c r="G39" s="20">
        <v>6299</v>
      </c>
      <c r="H39" s="21">
        <v>0.91200000000000003</v>
      </c>
      <c r="I39" s="102">
        <v>0.99</v>
      </c>
      <c r="J39" s="98">
        <v>8867</v>
      </c>
      <c r="K39" s="98">
        <v>7477</v>
      </c>
      <c r="L39" s="91">
        <v>0.84319999999999995</v>
      </c>
      <c r="M39" s="92">
        <v>0.83420000000000005</v>
      </c>
      <c r="N39" s="22">
        <v>2691241.54</v>
      </c>
      <c r="O39" s="22">
        <v>1850137.25</v>
      </c>
      <c r="P39" s="21">
        <v>0.6875</v>
      </c>
      <c r="Q39" s="21">
        <v>0.69</v>
      </c>
      <c r="R39" s="98">
        <v>5727</v>
      </c>
      <c r="S39" s="98">
        <v>2467</v>
      </c>
      <c r="T39" s="91">
        <v>0.43080000000000002</v>
      </c>
      <c r="U39" s="91">
        <v>0.69</v>
      </c>
      <c r="V39" s="20">
        <v>5471</v>
      </c>
      <c r="W39" s="20">
        <v>4336</v>
      </c>
      <c r="X39" s="21">
        <v>0.79249999999999998</v>
      </c>
      <c r="Y39" s="2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19" t="s">
        <v>53</v>
      </c>
      <c r="B40" s="19" t="s">
        <v>89</v>
      </c>
      <c r="C40" s="95">
        <v>213821.67</v>
      </c>
      <c r="D40" s="95">
        <v>1219159.48</v>
      </c>
      <c r="E40" s="92">
        <v>0.17538449522617</v>
      </c>
      <c r="F40" s="20">
        <v>374</v>
      </c>
      <c r="G40" s="20">
        <v>341</v>
      </c>
      <c r="H40" s="21">
        <v>0.91180000000000005</v>
      </c>
      <c r="I40" s="102">
        <v>0.99</v>
      </c>
      <c r="J40" s="98">
        <v>520</v>
      </c>
      <c r="K40" s="98">
        <v>469</v>
      </c>
      <c r="L40" s="91">
        <v>0.90190000000000003</v>
      </c>
      <c r="M40" s="92">
        <v>0.89</v>
      </c>
      <c r="N40" s="22">
        <v>201637.89</v>
      </c>
      <c r="O40" s="22">
        <v>142989.66</v>
      </c>
      <c r="P40" s="21">
        <v>0.70909999999999995</v>
      </c>
      <c r="Q40" s="21">
        <v>0.69</v>
      </c>
      <c r="R40" s="98">
        <v>376</v>
      </c>
      <c r="S40" s="98">
        <v>175</v>
      </c>
      <c r="T40" s="91">
        <v>0.46539999999999998</v>
      </c>
      <c r="U40" s="91">
        <v>0.69</v>
      </c>
      <c r="V40" s="20">
        <v>302</v>
      </c>
      <c r="W40" s="20">
        <v>219</v>
      </c>
      <c r="X40" s="21">
        <v>0.72519999999999996</v>
      </c>
      <c r="Y40" s="2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19" t="s">
        <v>60</v>
      </c>
      <c r="B41" s="19" t="s">
        <v>90</v>
      </c>
      <c r="C41" s="95">
        <v>93178.79</v>
      </c>
      <c r="D41" s="95">
        <v>609354.98</v>
      </c>
      <c r="E41" s="92">
        <v>0.15291380731802701</v>
      </c>
      <c r="F41" s="20">
        <v>155</v>
      </c>
      <c r="G41" s="20">
        <v>152</v>
      </c>
      <c r="H41" s="21">
        <v>0.98060000000000003</v>
      </c>
      <c r="I41" s="102">
        <v>0.99</v>
      </c>
      <c r="J41" s="98">
        <v>260</v>
      </c>
      <c r="K41" s="98">
        <v>233</v>
      </c>
      <c r="L41" s="91">
        <v>0.8962</v>
      </c>
      <c r="M41" s="92">
        <v>0.88759999999999994</v>
      </c>
      <c r="N41" s="22">
        <v>115499.91</v>
      </c>
      <c r="O41" s="22">
        <v>73343.89</v>
      </c>
      <c r="P41" s="21">
        <v>0.63500000000000001</v>
      </c>
      <c r="Q41" s="21">
        <v>0.67190000000000005</v>
      </c>
      <c r="R41" s="98">
        <v>174</v>
      </c>
      <c r="S41" s="98">
        <v>57</v>
      </c>
      <c r="T41" s="91">
        <v>0.3276</v>
      </c>
      <c r="U41" s="91">
        <v>0.66969999999999996</v>
      </c>
      <c r="V41" s="20">
        <v>176</v>
      </c>
      <c r="W41" s="20">
        <v>138</v>
      </c>
      <c r="X41" s="21">
        <v>0.78410000000000002</v>
      </c>
      <c r="Y41" s="2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19" t="s">
        <v>67</v>
      </c>
      <c r="B42" s="19" t="s">
        <v>91</v>
      </c>
      <c r="C42" s="95">
        <v>835614.24</v>
      </c>
      <c r="D42" s="95">
        <v>4498394.84</v>
      </c>
      <c r="E42" s="92">
        <v>0.18575831373663901</v>
      </c>
      <c r="F42" s="20">
        <v>1741</v>
      </c>
      <c r="G42" s="20">
        <v>1543</v>
      </c>
      <c r="H42" s="21">
        <v>0.88629999999999998</v>
      </c>
      <c r="I42" s="102">
        <v>0.96399999999999997</v>
      </c>
      <c r="J42" s="98">
        <v>2438</v>
      </c>
      <c r="K42" s="98">
        <v>2152</v>
      </c>
      <c r="L42" s="91">
        <v>0.88270000000000004</v>
      </c>
      <c r="M42" s="92">
        <v>0.87809999999999999</v>
      </c>
      <c r="N42" s="22">
        <v>737123.94</v>
      </c>
      <c r="O42" s="22">
        <v>523443.25</v>
      </c>
      <c r="P42" s="21">
        <v>0.71009999999999995</v>
      </c>
      <c r="Q42" s="21">
        <v>0.69</v>
      </c>
      <c r="R42" s="98">
        <v>1616</v>
      </c>
      <c r="S42" s="98">
        <v>673</v>
      </c>
      <c r="T42" s="91">
        <v>0.41649999999999998</v>
      </c>
      <c r="U42" s="91">
        <v>0.69</v>
      </c>
      <c r="V42" s="20">
        <v>1348</v>
      </c>
      <c r="W42" s="20">
        <v>1069</v>
      </c>
      <c r="X42" s="21">
        <v>0.79300000000000004</v>
      </c>
      <c r="Y42" s="2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19" t="s">
        <v>42</v>
      </c>
      <c r="B43" s="19" t="s">
        <v>92</v>
      </c>
      <c r="C43" s="95">
        <v>386527.68</v>
      </c>
      <c r="D43" s="95">
        <v>1880570.5725</v>
      </c>
      <c r="E43" s="92">
        <v>0.205537449991125</v>
      </c>
      <c r="F43" s="20">
        <v>924</v>
      </c>
      <c r="G43" s="20">
        <v>862</v>
      </c>
      <c r="H43" s="21">
        <v>0.93289999999999995</v>
      </c>
      <c r="I43" s="102">
        <v>0.99</v>
      </c>
      <c r="J43" s="98">
        <v>1203</v>
      </c>
      <c r="K43" s="98">
        <v>1150</v>
      </c>
      <c r="L43" s="91">
        <v>0.95589999999999997</v>
      </c>
      <c r="M43" s="92">
        <v>0.89</v>
      </c>
      <c r="N43" s="22">
        <v>369339.84</v>
      </c>
      <c r="O43" s="22">
        <v>238036.86</v>
      </c>
      <c r="P43" s="21">
        <v>0.64449999999999996</v>
      </c>
      <c r="Q43" s="21">
        <v>0.65680000000000005</v>
      </c>
      <c r="R43" s="98">
        <v>922</v>
      </c>
      <c r="S43" s="98">
        <v>390</v>
      </c>
      <c r="T43" s="91">
        <v>0.42299999999999999</v>
      </c>
      <c r="U43" s="91">
        <v>0.69</v>
      </c>
      <c r="V43" s="20">
        <v>797</v>
      </c>
      <c r="W43" s="20">
        <v>679</v>
      </c>
      <c r="X43" s="21">
        <v>0.85189999999999999</v>
      </c>
      <c r="Y43" s="2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19" t="s">
        <v>45</v>
      </c>
      <c r="B44" s="19" t="s">
        <v>93</v>
      </c>
      <c r="C44" s="95">
        <v>4786883.38</v>
      </c>
      <c r="D44" s="95">
        <v>25230065.109999999</v>
      </c>
      <c r="E44" s="92">
        <v>0.18972933122169</v>
      </c>
      <c r="F44" s="20">
        <v>11281</v>
      </c>
      <c r="G44" s="20">
        <v>10112</v>
      </c>
      <c r="H44" s="21">
        <v>0.89639999999999997</v>
      </c>
      <c r="I44" s="102">
        <v>0.99</v>
      </c>
      <c r="J44" s="98">
        <v>14236</v>
      </c>
      <c r="K44" s="98">
        <v>11759</v>
      </c>
      <c r="L44" s="91">
        <v>0.82599999999999996</v>
      </c>
      <c r="M44" s="92">
        <v>0.83389999999999997</v>
      </c>
      <c r="N44" s="22">
        <v>4405946.3099999996</v>
      </c>
      <c r="O44" s="22">
        <v>3142999.15</v>
      </c>
      <c r="P44" s="21">
        <v>0.71340000000000003</v>
      </c>
      <c r="Q44" s="21">
        <v>0.69</v>
      </c>
      <c r="R44" s="98">
        <v>9243</v>
      </c>
      <c r="S44" s="98">
        <v>4094</v>
      </c>
      <c r="T44" s="91">
        <v>0.44290000000000002</v>
      </c>
      <c r="U44" s="91">
        <v>0.69</v>
      </c>
      <c r="V44" s="20">
        <v>8097</v>
      </c>
      <c r="W44" s="20">
        <v>6563</v>
      </c>
      <c r="X44" s="21">
        <v>0.8105</v>
      </c>
      <c r="Y44" s="2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19" t="s">
        <v>45</v>
      </c>
      <c r="B45" s="19" t="s">
        <v>94</v>
      </c>
      <c r="C45" s="95">
        <v>1596974.21</v>
      </c>
      <c r="D45" s="95">
        <v>8819412.1699999999</v>
      </c>
      <c r="E45" s="92">
        <v>0.18107490377105301</v>
      </c>
      <c r="F45" s="20">
        <v>4385</v>
      </c>
      <c r="G45" s="20">
        <v>3883</v>
      </c>
      <c r="H45" s="21">
        <v>0.88549999999999995</v>
      </c>
      <c r="I45" s="102">
        <v>0.99</v>
      </c>
      <c r="J45" s="98">
        <v>5569</v>
      </c>
      <c r="K45" s="98">
        <v>4671</v>
      </c>
      <c r="L45" s="91">
        <v>0.83879999999999999</v>
      </c>
      <c r="M45" s="92">
        <v>0.84189999999999998</v>
      </c>
      <c r="N45" s="22">
        <v>1435366.68</v>
      </c>
      <c r="O45" s="22">
        <v>1022328.59</v>
      </c>
      <c r="P45" s="21">
        <v>0.71220000000000006</v>
      </c>
      <c r="Q45" s="21">
        <v>0.69</v>
      </c>
      <c r="R45" s="98">
        <v>3711</v>
      </c>
      <c r="S45" s="98">
        <v>1595</v>
      </c>
      <c r="T45" s="91">
        <v>0.42980000000000002</v>
      </c>
      <c r="U45" s="91">
        <v>0.69</v>
      </c>
      <c r="V45" s="20">
        <v>3143</v>
      </c>
      <c r="W45" s="20">
        <v>2593</v>
      </c>
      <c r="X45" s="21">
        <v>0.82499999999999996</v>
      </c>
      <c r="Y45" s="2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19" t="s">
        <v>67</v>
      </c>
      <c r="B46" s="19" t="s">
        <v>95</v>
      </c>
      <c r="C46" s="95">
        <v>1258465.8799999999</v>
      </c>
      <c r="D46" s="95">
        <v>6566750.4900000002</v>
      </c>
      <c r="E46" s="92">
        <v>0.19164210394721401</v>
      </c>
      <c r="F46" s="20">
        <v>3186</v>
      </c>
      <c r="G46" s="20">
        <v>2927</v>
      </c>
      <c r="H46" s="21">
        <v>0.91869999999999996</v>
      </c>
      <c r="I46" s="102">
        <v>0.99</v>
      </c>
      <c r="J46" s="98">
        <v>4027</v>
      </c>
      <c r="K46" s="98">
        <v>3463</v>
      </c>
      <c r="L46" s="91">
        <v>0.8599</v>
      </c>
      <c r="M46" s="92">
        <v>0.87090000000000001</v>
      </c>
      <c r="N46" s="22">
        <v>1104536.1599999999</v>
      </c>
      <c r="O46" s="22">
        <v>772083.34</v>
      </c>
      <c r="P46" s="21">
        <v>0.69899999999999995</v>
      </c>
      <c r="Q46" s="21">
        <v>0.69</v>
      </c>
      <c r="R46" s="98">
        <v>2649</v>
      </c>
      <c r="S46" s="98">
        <v>1226</v>
      </c>
      <c r="T46" s="91">
        <v>0.46279999999999999</v>
      </c>
      <c r="U46" s="91">
        <v>0.69</v>
      </c>
      <c r="V46" s="20">
        <v>2330</v>
      </c>
      <c r="W46" s="20">
        <v>1887</v>
      </c>
      <c r="X46" s="21">
        <v>0.80989999999999995</v>
      </c>
      <c r="Y46" s="2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19" t="s">
        <v>56</v>
      </c>
      <c r="B47" s="19" t="s">
        <v>96</v>
      </c>
      <c r="C47" s="95">
        <v>1877412.53</v>
      </c>
      <c r="D47" s="95">
        <v>9650235.1500000004</v>
      </c>
      <c r="E47" s="92">
        <v>0.194545780576134</v>
      </c>
      <c r="F47" s="20">
        <v>3397</v>
      </c>
      <c r="G47" s="20">
        <v>3104</v>
      </c>
      <c r="H47" s="21">
        <v>0.91369999999999996</v>
      </c>
      <c r="I47" s="102">
        <v>0.99</v>
      </c>
      <c r="J47" s="98">
        <v>4513</v>
      </c>
      <c r="K47" s="98">
        <v>3940</v>
      </c>
      <c r="L47" s="91">
        <v>0.873</v>
      </c>
      <c r="M47" s="92">
        <v>0.87819999999999998</v>
      </c>
      <c r="N47" s="22">
        <v>1731597.74</v>
      </c>
      <c r="O47" s="22">
        <v>1213991.18</v>
      </c>
      <c r="P47" s="21">
        <v>0.70109999999999995</v>
      </c>
      <c r="Q47" s="21">
        <v>0.69</v>
      </c>
      <c r="R47" s="98">
        <v>3142</v>
      </c>
      <c r="S47" s="98">
        <v>1398</v>
      </c>
      <c r="T47" s="91">
        <v>0.44490000000000002</v>
      </c>
      <c r="U47" s="91">
        <v>0.69</v>
      </c>
      <c r="V47" s="20">
        <v>2696</v>
      </c>
      <c r="W47" s="20">
        <v>2185</v>
      </c>
      <c r="X47" s="21">
        <v>0.8105</v>
      </c>
      <c r="Y47" s="2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19" t="s">
        <v>60</v>
      </c>
      <c r="B48" s="19" t="s">
        <v>97</v>
      </c>
      <c r="C48" s="95">
        <v>606806.96</v>
      </c>
      <c r="D48" s="95">
        <v>3619768.65</v>
      </c>
      <c r="E48" s="92">
        <v>0.16763694552689201</v>
      </c>
      <c r="F48" s="20">
        <v>1079</v>
      </c>
      <c r="G48" s="20">
        <v>1002</v>
      </c>
      <c r="H48" s="21">
        <v>0.92859999999999998</v>
      </c>
      <c r="I48" s="102">
        <v>0.99</v>
      </c>
      <c r="J48" s="98">
        <v>1556</v>
      </c>
      <c r="K48" s="98">
        <v>1439</v>
      </c>
      <c r="L48" s="91">
        <v>0.92479999999999996</v>
      </c>
      <c r="M48" s="92">
        <v>0.89</v>
      </c>
      <c r="N48" s="22">
        <v>643489.72</v>
      </c>
      <c r="O48" s="22">
        <v>455791.53</v>
      </c>
      <c r="P48" s="21">
        <v>0.70830000000000004</v>
      </c>
      <c r="Q48" s="21">
        <v>0.69</v>
      </c>
      <c r="R48" s="98">
        <v>1006</v>
      </c>
      <c r="S48" s="98">
        <v>411</v>
      </c>
      <c r="T48" s="91">
        <v>0.40849999999999997</v>
      </c>
      <c r="U48" s="91">
        <v>0.68869999999999998</v>
      </c>
      <c r="V48" s="20">
        <v>1272</v>
      </c>
      <c r="W48" s="20">
        <v>997</v>
      </c>
      <c r="X48" s="21">
        <v>0.78380000000000005</v>
      </c>
      <c r="Y48" s="2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19" t="s">
        <v>60</v>
      </c>
      <c r="B49" s="19" t="s">
        <v>98</v>
      </c>
      <c r="C49" s="95">
        <v>764038.21</v>
      </c>
      <c r="D49" s="95">
        <v>4071439.44</v>
      </c>
      <c r="E49" s="92">
        <v>0.18765800677118799</v>
      </c>
      <c r="F49" s="20">
        <v>1589</v>
      </c>
      <c r="G49" s="20">
        <v>1462</v>
      </c>
      <c r="H49" s="21">
        <v>0.92010000000000003</v>
      </c>
      <c r="I49" s="102">
        <v>0.99</v>
      </c>
      <c r="J49" s="98">
        <v>2380</v>
      </c>
      <c r="K49" s="98">
        <v>2027</v>
      </c>
      <c r="L49" s="91">
        <v>0.85170000000000001</v>
      </c>
      <c r="M49" s="92">
        <v>0.84830000000000005</v>
      </c>
      <c r="N49" s="22">
        <v>671906.2</v>
      </c>
      <c r="O49" s="22">
        <v>505005.52</v>
      </c>
      <c r="P49" s="21">
        <v>0.75160000000000005</v>
      </c>
      <c r="Q49" s="21">
        <v>0.69</v>
      </c>
      <c r="R49" s="98">
        <v>1337</v>
      </c>
      <c r="S49" s="98">
        <v>613</v>
      </c>
      <c r="T49" s="91">
        <v>0.45850000000000002</v>
      </c>
      <c r="U49" s="91">
        <v>0.6835</v>
      </c>
      <c r="V49" s="20">
        <v>1427</v>
      </c>
      <c r="W49" s="20">
        <v>1116</v>
      </c>
      <c r="X49" s="21">
        <v>0.78210000000000002</v>
      </c>
      <c r="Y49" s="2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19" t="s">
        <v>53</v>
      </c>
      <c r="B50" s="19" t="s">
        <v>99</v>
      </c>
      <c r="C50" s="95">
        <v>533751.1</v>
      </c>
      <c r="D50" s="95">
        <v>2899804.19</v>
      </c>
      <c r="E50" s="92">
        <v>0.184064531612391</v>
      </c>
      <c r="F50" s="20">
        <v>1586</v>
      </c>
      <c r="G50" s="20">
        <v>1487</v>
      </c>
      <c r="H50" s="21">
        <v>0.93759999999999999</v>
      </c>
      <c r="I50" s="102">
        <v>0.98599999999999999</v>
      </c>
      <c r="J50" s="98">
        <v>1749</v>
      </c>
      <c r="K50" s="98">
        <v>1604</v>
      </c>
      <c r="L50" s="91">
        <v>0.91710000000000003</v>
      </c>
      <c r="M50" s="92">
        <v>0.89</v>
      </c>
      <c r="N50" s="22">
        <v>517371.8</v>
      </c>
      <c r="O50" s="22">
        <v>360711.21</v>
      </c>
      <c r="P50" s="21">
        <v>0.69720000000000004</v>
      </c>
      <c r="Q50" s="21">
        <v>0.69</v>
      </c>
      <c r="R50" s="98">
        <v>1151</v>
      </c>
      <c r="S50" s="98">
        <v>523</v>
      </c>
      <c r="T50" s="91">
        <v>0.45440000000000003</v>
      </c>
      <c r="U50" s="91">
        <v>0.69</v>
      </c>
      <c r="V50" s="20">
        <v>1191</v>
      </c>
      <c r="W50" s="20">
        <v>986</v>
      </c>
      <c r="X50" s="21">
        <v>0.82789999999999997</v>
      </c>
      <c r="Y50" s="2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19" t="s">
        <v>56</v>
      </c>
      <c r="B51" s="19" t="s">
        <v>100</v>
      </c>
      <c r="C51" s="95">
        <v>943515.9</v>
      </c>
      <c r="D51" s="95">
        <v>4451115.58</v>
      </c>
      <c r="E51" s="92">
        <v>0.211972905003738</v>
      </c>
      <c r="F51" s="20">
        <v>1965</v>
      </c>
      <c r="G51" s="20">
        <v>1738</v>
      </c>
      <c r="H51" s="21">
        <v>0.88449999999999995</v>
      </c>
      <c r="I51" s="102">
        <v>0.97199999999999998</v>
      </c>
      <c r="J51" s="98">
        <v>2597</v>
      </c>
      <c r="K51" s="98">
        <v>2171</v>
      </c>
      <c r="L51" s="91">
        <v>0.83599999999999997</v>
      </c>
      <c r="M51" s="92">
        <v>0.84760000000000002</v>
      </c>
      <c r="N51" s="22">
        <v>855053.94</v>
      </c>
      <c r="O51" s="22">
        <v>560176.11</v>
      </c>
      <c r="P51" s="21">
        <v>0.65510000000000002</v>
      </c>
      <c r="Q51" s="21">
        <v>0.67769999999999997</v>
      </c>
      <c r="R51" s="98">
        <v>1885</v>
      </c>
      <c r="S51" s="98">
        <v>833</v>
      </c>
      <c r="T51" s="91">
        <v>0.44190000000000002</v>
      </c>
      <c r="U51" s="91">
        <v>0.69</v>
      </c>
      <c r="V51" s="20">
        <v>1436</v>
      </c>
      <c r="W51" s="20">
        <v>1034</v>
      </c>
      <c r="X51" s="21">
        <v>0.72009999999999996</v>
      </c>
      <c r="Y51" s="2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19" t="s">
        <v>53</v>
      </c>
      <c r="B52" s="19" t="s">
        <v>101</v>
      </c>
      <c r="C52" s="95">
        <v>62031.85</v>
      </c>
      <c r="D52" s="95">
        <v>271014.52</v>
      </c>
      <c r="E52" s="92">
        <v>0.228887551855155</v>
      </c>
      <c r="F52" s="20">
        <v>121</v>
      </c>
      <c r="G52" s="20">
        <v>118</v>
      </c>
      <c r="H52" s="21">
        <v>0.97519999999999996</v>
      </c>
      <c r="I52" s="102">
        <v>0.97599999999999998</v>
      </c>
      <c r="J52" s="98">
        <v>192</v>
      </c>
      <c r="K52" s="98">
        <v>153</v>
      </c>
      <c r="L52" s="91">
        <v>0.79690000000000005</v>
      </c>
      <c r="M52" s="92">
        <v>0.85470000000000002</v>
      </c>
      <c r="N52" s="22">
        <v>48627.71</v>
      </c>
      <c r="O52" s="22">
        <v>30070.19</v>
      </c>
      <c r="P52" s="21">
        <v>0.61839999999999995</v>
      </c>
      <c r="Q52" s="21">
        <v>0.56569999999999998</v>
      </c>
      <c r="R52" s="98">
        <v>130</v>
      </c>
      <c r="S52" s="98">
        <v>51</v>
      </c>
      <c r="T52" s="91">
        <v>0.39229999999999998</v>
      </c>
      <c r="U52" s="91">
        <v>0.55559999999999998</v>
      </c>
      <c r="V52" s="20">
        <v>95</v>
      </c>
      <c r="W52" s="20">
        <v>79</v>
      </c>
      <c r="X52" s="21">
        <v>0.83160000000000001</v>
      </c>
      <c r="Y52" s="2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19" t="s">
        <v>45</v>
      </c>
      <c r="B53" s="19" t="s">
        <v>102</v>
      </c>
      <c r="C53" s="95">
        <v>2047890.28</v>
      </c>
      <c r="D53" s="95">
        <v>10743629.4</v>
      </c>
      <c r="E53" s="92">
        <v>0.19061438213793899</v>
      </c>
      <c r="F53" s="20">
        <v>4194</v>
      </c>
      <c r="G53" s="20">
        <v>3890</v>
      </c>
      <c r="H53" s="21">
        <v>0.92749999999999999</v>
      </c>
      <c r="I53" s="102">
        <v>0.99</v>
      </c>
      <c r="J53" s="98">
        <v>5798</v>
      </c>
      <c r="K53" s="98">
        <v>5150</v>
      </c>
      <c r="L53" s="91">
        <v>0.88819999999999999</v>
      </c>
      <c r="M53" s="92">
        <v>0.88149999999999995</v>
      </c>
      <c r="N53" s="22">
        <v>1911334.05</v>
      </c>
      <c r="O53" s="22">
        <v>1192657.1200000001</v>
      </c>
      <c r="P53" s="21">
        <v>0.624</v>
      </c>
      <c r="Q53" s="21">
        <v>0.63249999999999995</v>
      </c>
      <c r="R53" s="98">
        <v>4115</v>
      </c>
      <c r="S53" s="98">
        <v>1710</v>
      </c>
      <c r="T53" s="91">
        <v>0.41560000000000002</v>
      </c>
      <c r="U53" s="91">
        <v>0.67900000000000005</v>
      </c>
      <c r="V53" s="20">
        <v>3578</v>
      </c>
      <c r="W53" s="20">
        <v>2759</v>
      </c>
      <c r="X53" s="21">
        <v>0.77110000000000001</v>
      </c>
      <c r="Y53" s="2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19" t="s">
        <v>60</v>
      </c>
      <c r="B54" s="19" t="s">
        <v>103</v>
      </c>
      <c r="C54" s="95">
        <v>395764.85</v>
      </c>
      <c r="D54" s="95">
        <v>2238090.9500000002</v>
      </c>
      <c r="E54" s="92">
        <v>0.17683144199300699</v>
      </c>
      <c r="F54" s="20">
        <v>490</v>
      </c>
      <c r="G54" s="20">
        <v>456</v>
      </c>
      <c r="H54" s="21">
        <v>0.93059999999999998</v>
      </c>
      <c r="I54" s="102">
        <v>0.99</v>
      </c>
      <c r="J54" s="98">
        <v>777</v>
      </c>
      <c r="K54" s="98">
        <v>731</v>
      </c>
      <c r="L54" s="91">
        <v>0.94079999999999997</v>
      </c>
      <c r="M54" s="92">
        <v>0.89</v>
      </c>
      <c r="N54" s="22">
        <v>386681.75</v>
      </c>
      <c r="O54" s="22">
        <v>272950.45</v>
      </c>
      <c r="P54" s="21">
        <v>0.70589999999999997</v>
      </c>
      <c r="Q54" s="21">
        <v>0.69</v>
      </c>
      <c r="R54" s="98">
        <v>575</v>
      </c>
      <c r="S54" s="98">
        <v>262</v>
      </c>
      <c r="T54" s="91">
        <v>0.45569999999999999</v>
      </c>
      <c r="U54" s="91">
        <v>0.67549999999999999</v>
      </c>
      <c r="V54" s="20">
        <v>506</v>
      </c>
      <c r="W54" s="20">
        <v>317</v>
      </c>
      <c r="X54" s="21">
        <v>0.62649999999999995</v>
      </c>
      <c r="Y54" s="2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19" t="s">
        <v>42</v>
      </c>
      <c r="B55" s="19" t="s">
        <v>104</v>
      </c>
      <c r="C55" s="95">
        <v>2823579.48</v>
      </c>
      <c r="D55" s="95">
        <v>15265343.26</v>
      </c>
      <c r="E55" s="92">
        <v>0.18496665498499901</v>
      </c>
      <c r="F55" s="20">
        <v>4730</v>
      </c>
      <c r="G55" s="20">
        <v>4360</v>
      </c>
      <c r="H55" s="21">
        <v>0.92179999999999995</v>
      </c>
      <c r="I55" s="102">
        <v>0.99</v>
      </c>
      <c r="J55" s="98">
        <v>6285</v>
      </c>
      <c r="K55" s="98">
        <v>5335</v>
      </c>
      <c r="L55" s="91">
        <v>0.8488</v>
      </c>
      <c r="M55" s="92">
        <v>0.85660000000000003</v>
      </c>
      <c r="N55" s="22">
        <v>2741338.82</v>
      </c>
      <c r="O55" s="22">
        <v>2015990.49</v>
      </c>
      <c r="P55" s="21">
        <v>0.73540000000000005</v>
      </c>
      <c r="Q55" s="21">
        <v>0.69</v>
      </c>
      <c r="R55" s="98">
        <v>3963</v>
      </c>
      <c r="S55" s="98">
        <v>1974</v>
      </c>
      <c r="T55" s="91">
        <v>0.49809999999999999</v>
      </c>
      <c r="U55" s="91">
        <v>0.69</v>
      </c>
      <c r="V55" s="20">
        <v>3926</v>
      </c>
      <c r="W55" s="20">
        <v>3287</v>
      </c>
      <c r="X55" s="21">
        <v>0.83720000000000006</v>
      </c>
      <c r="Y55" s="2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19" t="s">
        <v>58</v>
      </c>
      <c r="B56" s="19" t="s">
        <v>105</v>
      </c>
      <c r="C56" s="95">
        <v>208309.13</v>
      </c>
      <c r="D56" s="95">
        <v>1049487.07</v>
      </c>
      <c r="E56" s="92">
        <v>0.198486609272852</v>
      </c>
      <c r="F56" s="20">
        <v>296</v>
      </c>
      <c r="G56" s="20">
        <v>283</v>
      </c>
      <c r="H56" s="21">
        <v>0.95609999999999995</v>
      </c>
      <c r="I56" s="102">
        <v>0.99</v>
      </c>
      <c r="J56" s="98">
        <v>451</v>
      </c>
      <c r="K56" s="98">
        <v>415</v>
      </c>
      <c r="L56" s="91">
        <v>0.92020000000000002</v>
      </c>
      <c r="M56" s="92">
        <v>0.89</v>
      </c>
      <c r="N56" s="22">
        <v>167634.94</v>
      </c>
      <c r="O56" s="22">
        <v>124270.23</v>
      </c>
      <c r="P56" s="21">
        <v>0.74129999999999996</v>
      </c>
      <c r="Q56" s="21">
        <v>0.69</v>
      </c>
      <c r="R56" s="98">
        <v>349</v>
      </c>
      <c r="S56" s="98">
        <v>173</v>
      </c>
      <c r="T56" s="91">
        <v>0.49569999999999997</v>
      </c>
      <c r="U56" s="91">
        <v>0.69</v>
      </c>
      <c r="V56" s="20">
        <v>247</v>
      </c>
      <c r="W56" s="20">
        <v>200</v>
      </c>
      <c r="X56" s="21">
        <v>0.80969999999999998</v>
      </c>
      <c r="Y56" s="2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19" t="s">
        <v>56</v>
      </c>
      <c r="B57" s="19" t="s">
        <v>106</v>
      </c>
      <c r="C57" s="95">
        <v>813716.07</v>
      </c>
      <c r="D57" s="95">
        <v>4220451.71</v>
      </c>
      <c r="E57" s="92">
        <v>0.192803075574107</v>
      </c>
      <c r="F57" s="20">
        <v>1917</v>
      </c>
      <c r="G57" s="20">
        <v>1733</v>
      </c>
      <c r="H57" s="21">
        <v>0.90400000000000003</v>
      </c>
      <c r="I57" s="102">
        <v>0.99</v>
      </c>
      <c r="J57" s="98">
        <v>2436</v>
      </c>
      <c r="K57" s="98">
        <v>2077</v>
      </c>
      <c r="L57" s="91">
        <v>0.85260000000000002</v>
      </c>
      <c r="M57" s="92">
        <v>0.86070000000000002</v>
      </c>
      <c r="N57" s="22">
        <v>766773.54</v>
      </c>
      <c r="O57" s="22">
        <v>517543.48</v>
      </c>
      <c r="P57" s="21">
        <v>0.67500000000000004</v>
      </c>
      <c r="Q57" s="21">
        <v>0.67320000000000002</v>
      </c>
      <c r="R57" s="98">
        <v>1619</v>
      </c>
      <c r="S57" s="98">
        <v>691</v>
      </c>
      <c r="T57" s="91">
        <v>0.42680000000000001</v>
      </c>
      <c r="U57" s="91">
        <v>0.69</v>
      </c>
      <c r="V57" s="20">
        <v>1518</v>
      </c>
      <c r="W57" s="20">
        <v>1211</v>
      </c>
      <c r="X57" s="21">
        <v>0.79779999999999995</v>
      </c>
      <c r="Y57" s="2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19" t="s">
        <v>58</v>
      </c>
      <c r="B58" s="19" t="s">
        <v>107</v>
      </c>
      <c r="C58" s="95">
        <v>1511369.42</v>
      </c>
      <c r="D58" s="95">
        <v>7162345.3700000001</v>
      </c>
      <c r="E58" s="92">
        <v>0.211015992935845</v>
      </c>
      <c r="F58" s="20">
        <v>3820</v>
      </c>
      <c r="G58" s="20">
        <v>3343</v>
      </c>
      <c r="H58" s="21">
        <v>0.87509999999999999</v>
      </c>
      <c r="I58" s="102">
        <v>0.93289999999999995</v>
      </c>
      <c r="J58" s="98">
        <v>5229</v>
      </c>
      <c r="K58" s="98">
        <v>4438</v>
      </c>
      <c r="L58" s="91">
        <v>0.84870000000000001</v>
      </c>
      <c r="M58" s="92">
        <v>0.84919999999999995</v>
      </c>
      <c r="N58" s="22">
        <v>1302733.29</v>
      </c>
      <c r="O58" s="22">
        <v>803702.07</v>
      </c>
      <c r="P58" s="21">
        <v>0.6169</v>
      </c>
      <c r="Q58" s="21">
        <v>0.62439999999999996</v>
      </c>
      <c r="R58" s="98">
        <v>3597</v>
      </c>
      <c r="S58" s="98">
        <v>1377</v>
      </c>
      <c r="T58" s="91">
        <v>0.38279999999999997</v>
      </c>
      <c r="U58" s="91">
        <v>0.64119999999999999</v>
      </c>
      <c r="V58" s="20">
        <v>2839</v>
      </c>
      <c r="W58" s="20">
        <v>2321</v>
      </c>
      <c r="X58" s="21">
        <v>0.8175</v>
      </c>
      <c r="Y58" s="2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19" t="s">
        <v>51</v>
      </c>
      <c r="B59" s="19" t="s">
        <v>108</v>
      </c>
      <c r="C59" s="95">
        <v>972690.44</v>
      </c>
      <c r="D59" s="95">
        <v>5263648.41</v>
      </c>
      <c r="E59" s="92">
        <v>0.18479396119088401</v>
      </c>
      <c r="F59" s="20">
        <v>1675</v>
      </c>
      <c r="G59" s="20">
        <v>1452</v>
      </c>
      <c r="H59" s="21">
        <v>0.8669</v>
      </c>
      <c r="I59" s="102">
        <v>0.99</v>
      </c>
      <c r="J59" s="98">
        <v>2586</v>
      </c>
      <c r="K59" s="98">
        <v>2133</v>
      </c>
      <c r="L59" s="91">
        <v>0.82479999999999998</v>
      </c>
      <c r="M59" s="92">
        <v>0.82640000000000002</v>
      </c>
      <c r="N59" s="22">
        <v>864014.91</v>
      </c>
      <c r="O59" s="22">
        <v>590881</v>
      </c>
      <c r="P59" s="21">
        <v>0.68389999999999995</v>
      </c>
      <c r="Q59" s="21">
        <v>0.69</v>
      </c>
      <c r="R59" s="98">
        <v>1753</v>
      </c>
      <c r="S59" s="98">
        <v>769</v>
      </c>
      <c r="T59" s="91">
        <v>0.43869999999999998</v>
      </c>
      <c r="U59" s="91">
        <v>0.69</v>
      </c>
      <c r="V59" s="20">
        <v>1395</v>
      </c>
      <c r="W59" s="20">
        <v>1173</v>
      </c>
      <c r="X59" s="21">
        <v>0.84089999999999998</v>
      </c>
      <c r="Y59" s="2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19" t="s">
        <v>60</v>
      </c>
      <c r="B60" s="19" t="s">
        <v>109</v>
      </c>
      <c r="C60" s="95">
        <v>366513.81</v>
      </c>
      <c r="D60" s="95">
        <v>1901916.56</v>
      </c>
      <c r="E60" s="92">
        <v>0.192707618046083</v>
      </c>
      <c r="F60" s="20">
        <v>581</v>
      </c>
      <c r="G60" s="20">
        <v>584</v>
      </c>
      <c r="H60" s="21">
        <v>1.0052000000000001</v>
      </c>
      <c r="I60" s="102">
        <v>0.99</v>
      </c>
      <c r="J60" s="98">
        <v>970</v>
      </c>
      <c r="K60" s="98">
        <v>880</v>
      </c>
      <c r="L60" s="91">
        <v>0.90720000000000001</v>
      </c>
      <c r="M60" s="92">
        <v>0.89</v>
      </c>
      <c r="N60" s="22">
        <v>395330.66</v>
      </c>
      <c r="O60" s="22">
        <v>248452.66</v>
      </c>
      <c r="P60" s="21">
        <v>0.62849999999999995</v>
      </c>
      <c r="Q60" s="21">
        <v>0.64100000000000001</v>
      </c>
      <c r="R60" s="98">
        <v>744</v>
      </c>
      <c r="S60" s="98">
        <v>317</v>
      </c>
      <c r="T60" s="91">
        <v>0.42609999999999998</v>
      </c>
      <c r="U60" s="91">
        <v>0.6794</v>
      </c>
      <c r="V60" s="20">
        <v>716</v>
      </c>
      <c r="W60" s="20">
        <v>547</v>
      </c>
      <c r="X60" s="21">
        <v>0.76400000000000001</v>
      </c>
      <c r="Y60" s="2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19" t="s">
        <v>60</v>
      </c>
      <c r="B61" s="19" t="s">
        <v>110</v>
      </c>
      <c r="C61" s="95">
        <v>161418.96</v>
      </c>
      <c r="D61" s="95">
        <v>963127.73</v>
      </c>
      <c r="E61" s="92">
        <v>0.16759870469101701</v>
      </c>
      <c r="F61" s="20">
        <v>369</v>
      </c>
      <c r="G61" s="20">
        <v>347</v>
      </c>
      <c r="H61" s="21">
        <v>0.94040000000000001</v>
      </c>
      <c r="I61" s="102">
        <v>0.99</v>
      </c>
      <c r="J61" s="98">
        <v>614</v>
      </c>
      <c r="K61" s="98">
        <v>588</v>
      </c>
      <c r="L61" s="91">
        <v>0.9577</v>
      </c>
      <c r="M61" s="92">
        <v>0.89</v>
      </c>
      <c r="N61" s="22">
        <v>163173.35999999999</v>
      </c>
      <c r="O61" s="22">
        <v>104707.92</v>
      </c>
      <c r="P61" s="21">
        <v>0.64170000000000005</v>
      </c>
      <c r="Q61" s="21">
        <v>0.65900000000000003</v>
      </c>
      <c r="R61" s="98">
        <v>312</v>
      </c>
      <c r="S61" s="98">
        <v>129</v>
      </c>
      <c r="T61" s="91">
        <v>0.41349999999999998</v>
      </c>
      <c r="U61" s="91">
        <v>0.66830000000000001</v>
      </c>
      <c r="V61" s="20">
        <v>426</v>
      </c>
      <c r="W61" s="20">
        <v>329</v>
      </c>
      <c r="X61" s="21">
        <v>0.77229999999999999</v>
      </c>
      <c r="Y61" s="2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19" t="s">
        <v>67</v>
      </c>
      <c r="B62" s="19" t="s">
        <v>111</v>
      </c>
      <c r="C62" s="95">
        <v>597153.75</v>
      </c>
      <c r="D62" s="95">
        <v>2728766.9951999998</v>
      </c>
      <c r="E62" s="92">
        <v>0.21883647488056501</v>
      </c>
      <c r="F62" s="20">
        <v>1351</v>
      </c>
      <c r="G62" s="20">
        <v>1238</v>
      </c>
      <c r="H62" s="21">
        <v>0.91639999999999999</v>
      </c>
      <c r="I62" s="102">
        <v>0.97050000000000003</v>
      </c>
      <c r="J62" s="98">
        <v>1948</v>
      </c>
      <c r="K62" s="98">
        <v>1840</v>
      </c>
      <c r="L62" s="91">
        <v>0.9446</v>
      </c>
      <c r="M62" s="92">
        <v>0.89</v>
      </c>
      <c r="N62" s="22">
        <v>466589.74</v>
      </c>
      <c r="O62" s="22">
        <v>308954.08</v>
      </c>
      <c r="P62" s="21">
        <v>0.66220000000000001</v>
      </c>
      <c r="Q62" s="21">
        <v>0.63419999999999999</v>
      </c>
      <c r="R62" s="98">
        <v>1467</v>
      </c>
      <c r="S62" s="98">
        <v>662</v>
      </c>
      <c r="T62" s="91">
        <v>0.45129999999999998</v>
      </c>
      <c r="U62" s="91">
        <v>0.64419999999999999</v>
      </c>
      <c r="V62" s="20">
        <v>1141</v>
      </c>
      <c r="W62" s="20">
        <v>955</v>
      </c>
      <c r="X62" s="21">
        <v>0.83699999999999997</v>
      </c>
      <c r="Y62" s="2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19" t="s">
        <v>51</v>
      </c>
      <c r="B63" s="19" t="s">
        <v>112</v>
      </c>
      <c r="C63" s="95">
        <v>568903.14</v>
      </c>
      <c r="D63" s="95">
        <v>3077287.7091000001</v>
      </c>
      <c r="E63" s="92">
        <v>0.18487161220501699</v>
      </c>
      <c r="F63" s="20">
        <v>1134</v>
      </c>
      <c r="G63" s="20">
        <v>1071</v>
      </c>
      <c r="H63" s="21">
        <v>0.94440000000000002</v>
      </c>
      <c r="I63" s="102">
        <v>0.99</v>
      </c>
      <c r="J63" s="98">
        <v>1836</v>
      </c>
      <c r="K63" s="98">
        <v>1562</v>
      </c>
      <c r="L63" s="91">
        <v>0.8508</v>
      </c>
      <c r="M63" s="92">
        <v>0.8528</v>
      </c>
      <c r="N63" s="22">
        <v>544980.68999999994</v>
      </c>
      <c r="O63" s="22">
        <v>330595.02</v>
      </c>
      <c r="P63" s="21">
        <v>0.60660000000000003</v>
      </c>
      <c r="Q63" s="21">
        <v>0.63529999999999998</v>
      </c>
      <c r="R63" s="98">
        <v>1200</v>
      </c>
      <c r="S63" s="98">
        <v>492</v>
      </c>
      <c r="T63" s="91">
        <v>0.41</v>
      </c>
      <c r="U63" s="91">
        <v>0.6109</v>
      </c>
      <c r="V63" s="20">
        <v>1071</v>
      </c>
      <c r="W63" s="20">
        <v>922</v>
      </c>
      <c r="X63" s="21">
        <v>0.8609</v>
      </c>
      <c r="Y63" s="2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19" t="s">
        <v>48</v>
      </c>
      <c r="B64" s="19" t="s">
        <v>113</v>
      </c>
      <c r="C64" s="95">
        <v>10490395.99</v>
      </c>
      <c r="D64" s="95">
        <v>52286476.670000002</v>
      </c>
      <c r="E64" s="92">
        <v>0.20063306342496401</v>
      </c>
      <c r="F64" s="20">
        <v>26214</v>
      </c>
      <c r="G64" s="20">
        <v>22663</v>
      </c>
      <c r="H64" s="21">
        <v>0.86450000000000005</v>
      </c>
      <c r="I64" s="102">
        <v>0.97589999999999999</v>
      </c>
      <c r="J64" s="98">
        <v>31637</v>
      </c>
      <c r="K64" s="98">
        <v>23599</v>
      </c>
      <c r="L64" s="91">
        <v>0.74590000000000001</v>
      </c>
      <c r="M64" s="92">
        <v>0.76100000000000001</v>
      </c>
      <c r="N64" s="22">
        <v>10064633.060000001</v>
      </c>
      <c r="O64" s="22">
        <v>6160752.75</v>
      </c>
      <c r="P64" s="21">
        <v>0.61209999999999998</v>
      </c>
      <c r="Q64" s="21">
        <v>0.62729999999999997</v>
      </c>
      <c r="R64" s="98">
        <v>18299</v>
      </c>
      <c r="S64" s="98">
        <v>7869</v>
      </c>
      <c r="T64" s="91">
        <v>0.43</v>
      </c>
      <c r="U64" s="91">
        <v>0.69</v>
      </c>
      <c r="V64" s="20">
        <v>15483</v>
      </c>
      <c r="W64" s="20">
        <v>10402</v>
      </c>
      <c r="X64" s="21">
        <v>0.67179999999999995</v>
      </c>
      <c r="Y64" s="24"/>
      <c r="Z64" s="25">
        <v>28503</v>
      </c>
      <c r="AA64" s="26">
        <v>28101</v>
      </c>
      <c r="AB64" s="27">
        <v>0.9859</v>
      </c>
      <c r="AC64" s="25">
        <v>34329</v>
      </c>
      <c r="AD64" s="26">
        <v>24767</v>
      </c>
      <c r="AE64" s="27">
        <v>0.72150000000000003</v>
      </c>
      <c r="AF64" s="28">
        <v>61709807.859999999</v>
      </c>
      <c r="AG64" s="29">
        <v>38784484.490000002</v>
      </c>
      <c r="AH64" s="27">
        <v>0.62849999999999995</v>
      </c>
      <c r="AI64" s="25">
        <v>21907</v>
      </c>
      <c r="AJ64" s="26">
        <v>14189</v>
      </c>
      <c r="AK64" s="27">
        <v>0.64770000000000005</v>
      </c>
      <c r="AL64" s="8" t="s">
        <v>44</v>
      </c>
    </row>
    <row r="65" spans="1:38" ht="13.9">
      <c r="A65" s="19" t="s">
        <v>51</v>
      </c>
      <c r="B65" s="19" t="s">
        <v>114</v>
      </c>
      <c r="C65" s="95">
        <v>141627.93</v>
      </c>
      <c r="D65" s="95">
        <v>762772.11</v>
      </c>
      <c r="E65" s="92">
        <v>0.18567528642335901</v>
      </c>
      <c r="F65" s="20">
        <v>184</v>
      </c>
      <c r="G65" s="20">
        <v>179</v>
      </c>
      <c r="H65" s="21">
        <v>0.9728</v>
      </c>
      <c r="I65" s="102">
        <v>0.99</v>
      </c>
      <c r="J65" s="98">
        <v>333</v>
      </c>
      <c r="K65" s="98">
        <v>315</v>
      </c>
      <c r="L65" s="91">
        <v>0.94589999999999996</v>
      </c>
      <c r="M65" s="92">
        <v>0.89</v>
      </c>
      <c r="N65" s="22">
        <v>136299.24</v>
      </c>
      <c r="O65" s="22">
        <v>96932</v>
      </c>
      <c r="P65" s="21">
        <v>0.71120000000000005</v>
      </c>
      <c r="Q65" s="21">
        <v>0.69</v>
      </c>
      <c r="R65" s="98">
        <v>199</v>
      </c>
      <c r="S65" s="98">
        <v>112</v>
      </c>
      <c r="T65" s="91">
        <v>0.56279999999999997</v>
      </c>
      <c r="U65" s="91">
        <v>0.69</v>
      </c>
      <c r="V65" s="20">
        <v>242</v>
      </c>
      <c r="W65" s="20">
        <v>180</v>
      </c>
      <c r="X65" s="21">
        <v>0.74380000000000002</v>
      </c>
      <c r="Y65" s="2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19" t="s">
        <v>48</v>
      </c>
      <c r="B66" s="19" t="s">
        <v>115</v>
      </c>
      <c r="C66" s="95">
        <v>451000.14</v>
      </c>
      <c r="D66" s="95">
        <v>2518978.19</v>
      </c>
      <c r="E66" s="92">
        <v>0.17904090705922299</v>
      </c>
      <c r="F66" s="20">
        <v>1157</v>
      </c>
      <c r="G66" s="20">
        <v>1092</v>
      </c>
      <c r="H66" s="21">
        <v>0.94379999999999997</v>
      </c>
      <c r="I66" s="102">
        <v>0.99</v>
      </c>
      <c r="J66" s="98">
        <v>1454</v>
      </c>
      <c r="K66" s="98">
        <v>1364</v>
      </c>
      <c r="L66" s="91">
        <v>0.93810000000000004</v>
      </c>
      <c r="M66" s="92">
        <v>0.89</v>
      </c>
      <c r="N66" s="22">
        <v>391846.27</v>
      </c>
      <c r="O66" s="22">
        <v>288537.03000000003</v>
      </c>
      <c r="P66" s="21">
        <v>0.73640000000000005</v>
      </c>
      <c r="Q66" s="21">
        <v>0.69</v>
      </c>
      <c r="R66" s="98">
        <v>865</v>
      </c>
      <c r="S66" s="98">
        <v>427</v>
      </c>
      <c r="T66" s="91">
        <v>0.49359999999999998</v>
      </c>
      <c r="U66" s="91">
        <v>0.69</v>
      </c>
      <c r="V66" s="20">
        <v>998</v>
      </c>
      <c r="W66" s="20">
        <v>897</v>
      </c>
      <c r="X66" s="21">
        <v>0.89880000000000004</v>
      </c>
      <c r="Y66" s="2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19" t="s">
        <v>56</v>
      </c>
      <c r="B67" s="19" t="s">
        <v>116</v>
      </c>
      <c r="C67" s="95">
        <v>1065624.92</v>
      </c>
      <c r="D67" s="95">
        <v>5701980.3200000003</v>
      </c>
      <c r="E67" s="92">
        <v>0.18688681128243501</v>
      </c>
      <c r="F67" s="20">
        <v>1928</v>
      </c>
      <c r="G67" s="20">
        <v>1763</v>
      </c>
      <c r="H67" s="21">
        <v>0.91439999999999999</v>
      </c>
      <c r="I67" s="102">
        <v>0.99</v>
      </c>
      <c r="J67" s="98">
        <v>2523</v>
      </c>
      <c r="K67" s="98">
        <v>2259</v>
      </c>
      <c r="L67" s="91">
        <v>0.89539999999999997</v>
      </c>
      <c r="M67" s="92">
        <v>0.89</v>
      </c>
      <c r="N67" s="22">
        <v>1050324.8</v>
      </c>
      <c r="O67" s="22">
        <v>735813.15</v>
      </c>
      <c r="P67" s="21">
        <v>0.7006</v>
      </c>
      <c r="Q67" s="21">
        <v>0.69</v>
      </c>
      <c r="R67" s="98">
        <v>1697</v>
      </c>
      <c r="S67" s="98">
        <v>781</v>
      </c>
      <c r="T67" s="91">
        <v>0.4602</v>
      </c>
      <c r="U67" s="91">
        <v>0.69</v>
      </c>
      <c r="V67" s="20">
        <v>1584</v>
      </c>
      <c r="W67" s="20">
        <v>1253</v>
      </c>
      <c r="X67" s="21">
        <v>0.79100000000000004</v>
      </c>
      <c r="Y67" s="2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19" t="s">
        <v>67</v>
      </c>
      <c r="B68" s="19" t="s">
        <v>117</v>
      </c>
      <c r="C68" s="95">
        <v>1668453.14</v>
      </c>
      <c r="D68" s="95">
        <v>8956898.4100000001</v>
      </c>
      <c r="E68" s="92">
        <v>0.18627576909181401</v>
      </c>
      <c r="F68" s="20">
        <v>3961</v>
      </c>
      <c r="G68" s="20">
        <v>3536</v>
      </c>
      <c r="H68" s="21">
        <v>0.89270000000000005</v>
      </c>
      <c r="I68" s="102">
        <v>0.95579999999999998</v>
      </c>
      <c r="J68" s="98">
        <v>4966</v>
      </c>
      <c r="K68" s="98">
        <v>4323</v>
      </c>
      <c r="L68" s="92">
        <v>0.87050000000000005</v>
      </c>
      <c r="M68" s="91">
        <v>0.87460000000000004</v>
      </c>
      <c r="N68" s="22">
        <v>1542714.24</v>
      </c>
      <c r="O68" s="22">
        <v>1083466.1399999999</v>
      </c>
      <c r="P68" s="21">
        <v>0.70230000000000004</v>
      </c>
      <c r="Q68" s="21">
        <v>0.69</v>
      </c>
      <c r="R68" s="98">
        <v>3089</v>
      </c>
      <c r="S68" s="98">
        <v>1484</v>
      </c>
      <c r="T68" s="91">
        <v>0.48039999999999999</v>
      </c>
      <c r="U68" s="92">
        <v>0.69</v>
      </c>
      <c r="V68" s="20">
        <v>2979</v>
      </c>
      <c r="W68" s="20">
        <v>2418</v>
      </c>
      <c r="X68" s="21">
        <v>0.81169999999999998</v>
      </c>
      <c r="Y68" s="2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19" t="s">
        <v>58</v>
      </c>
      <c r="B69" s="19" t="s">
        <v>118</v>
      </c>
      <c r="C69" s="95">
        <v>2208880.09</v>
      </c>
      <c r="D69" s="95">
        <v>12029724.68</v>
      </c>
      <c r="E69" s="92">
        <v>0.18361850738549099</v>
      </c>
      <c r="F69" s="20">
        <v>4449</v>
      </c>
      <c r="G69" s="20">
        <v>3964</v>
      </c>
      <c r="H69" s="21">
        <v>0.89100000000000001</v>
      </c>
      <c r="I69" s="102">
        <v>0.96740000000000004</v>
      </c>
      <c r="J69" s="98">
        <v>6336</v>
      </c>
      <c r="K69" s="98">
        <v>5449</v>
      </c>
      <c r="L69" s="91">
        <v>0.86</v>
      </c>
      <c r="M69" s="92">
        <v>0.86380000000000001</v>
      </c>
      <c r="N69" s="22">
        <v>2035193.14</v>
      </c>
      <c r="O69" s="22">
        <v>1359383.42</v>
      </c>
      <c r="P69" s="21">
        <v>0.66790000000000005</v>
      </c>
      <c r="Q69" s="21">
        <v>0.68300000000000005</v>
      </c>
      <c r="R69" s="98">
        <v>3829</v>
      </c>
      <c r="S69" s="98">
        <v>1610</v>
      </c>
      <c r="T69" s="91">
        <v>0.42049999999999998</v>
      </c>
      <c r="U69" s="91">
        <v>0.67710000000000004</v>
      </c>
      <c r="V69" s="20">
        <v>3417</v>
      </c>
      <c r="W69" s="20">
        <v>2798</v>
      </c>
      <c r="X69" s="21">
        <v>0.81879999999999997</v>
      </c>
      <c r="Y69" s="2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19" t="s">
        <v>119</v>
      </c>
      <c r="B70" s="19" t="s">
        <v>120</v>
      </c>
      <c r="C70" s="95"/>
      <c r="D70" s="95">
        <v>0</v>
      </c>
      <c r="E70" s="92"/>
      <c r="F70" s="20">
        <v>1</v>
      </c>
      <c r="G70" s="20">
        <v>1</v>
      </c>
      <c r="H70" s="21">
        <v>1</v>
      </c>
      <c r="I70" s="102">
        <v>0.99</v>
      </c>
      <c r="J70" s="98">
        <v>3</v>
      </c>
      <c r="K70" s="98">
        <v>2</v>
      </c>
      <c r="L70" s="91">
        <v>0.66669999999999996</v>
      </c>
      <c r="M70" s="92">
        <v>0.89</v>
      </c>
      <c r="N70" s="22"/>
      <c r="O70" s="22"/>
      <c r="P70" s="21"/>
      <c r="Q70" s="21">
        <v>0.69</v>
      </c>
      <c r="R70" s="98"/>
      <c r="S70" s="98"/>
      <c r="T70" s="91"/>
      <c r="U70" s="91">
        <v>0.69</v>
      </c>
      <c r="V70" s="20">
        <v>1</v>
      </c>
      <c r="W70" s="20"/>
      <c r="X70" s="21"/>
      <c r="Y70" s="2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19" t="s">
        <v>67</v>
      </c>
      <c r="B71" s="19" t="s">
        <v>121</v>
      </c>
      <c r="C71" s="95">
        <v>517529.42</v>
      </c>
      <c r="D71" s="95">
        <v>2443365.37</v>
      </c>
      <c r="E71" s="92">
        <v>0.211810082255524</v>
      </c>
      <c r="F71" s="20">
        <v>1477</v>
      </c>
      <c r="G71" s="20">
        <v>1273</v>
      </c>
      <c r="H71" s="21">
        <v>0.8619</v>
      </c>
      <c r="I71" s="102">
        <v>0.89</v>
      </c>
      <c r="J71" s="98">
        <v>1956</v>
      </c>
      <c r="K71" s="98">
        <v>1684</v>
      </c>
      <c r="L71" s="91">
        <v>0.8609</v>
      </c>
      <c r="M71" s="92">
        <v>0.85850000000000004</v>
      </c>
      <c r="N71" s="22">
        <v>438976</v>
      </c>
      <c r="O71" s="22">
        <v>281407.59000000003</v>
      </c>
      <c r="P71" s="21">
        <v>0.6411</v>
      </c>
      <c r="Q71" s="21">
        <v>0.64849999999999997</v>
      </c>
      <c r="R71" s="98">
        <v>1299</v>
      </c>
      <c r="S71" s="98">
        <v>500</v>
      </c>
      <c r="T71" s="91">
        <v>0.38490000000000002</v>
      </c>
      <c r="U71" s="91">
        <v>0.64559999999999995</v>
      </c>
      <c r="V71" s="20">
        <v>1091</v>
      </c>
      <c r="W71" s="20">
        <v>845</v>
      </c>
      <c r="X71" s="21">
        <v>0.77449999999999997</v>
      </c>
      <c r="Y71" s="2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19" t="s">
        <v>58</v>
      </c>
      <c r="B72" s="19" t="s">
        <v>122</v>
      </c>
      <c r="C72" s="95">
        <v>4064842.1</v>
      </c>
      <c r="D72" s="95">
        <v>21702991.66</v>
      </c>
      <c r="E72" s="92">
        <v>0.18729409123313501</v>
      </c>
      <c r="F72" s="20">
        <v>5340</v>
      </c>
      <c r="G72" s="20">
        <v>4838</v>
      </c>
      <c r="H72" s="21">
        <v>0.90600000000000003</v>
      </c>
      <c r="I72" s="102">
        <v>0.99</v>
      </c>
      <c r="J72" s="98">
        <v>8305</v>
      </c>
      <c r="K72" s="98">
        <v>7532</v>
      </c>
      <c r="L72" s="91">
        <v>0.90690000000000004</v>
      </c>
      <c r="M72" s="92">
        <v>0.89</v>
      </c>
      <c r="N72" s="22">
        <v>4084651.96</v>
      </c>
      <c r="O72" s="22">
        <v>2756849.54</v>
      </c>
      <c r="P72" s="21">
        <v>0.67490000000000006</v>
      </c>
      <c r="Q72" s="21">
        <v>0.68240000000000001</v>
      </c>
      <c r="R72" s="98">
        <v>5921</v>
      </c>
      <c r="S72" s="98">
        <v>2520</v>
      </c>
      <c r="T72" s="91">
        <v>0.42559999999999998</v>
      </c>
      <c r="U72" s="91">
        <v>0.66439999999999999</v>
      </c>
      <c r="V72" s="20">
        <v>5432</v>
      </c>
      <c r="W72" s="20">
        <v>3735</v>
      </c>
      <c r="X72" s="21">
        <v>0.68759999999999999</v>
      </c>
      <c r="Y72" s="2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0" t="s">
        <v>42</v>
      </c>
      <c r="B73" s="19" t="s">
        <v>123</v>
      </c>
      <c r="C73" s="95">
        <v>893911.55</v>
      </c>
      <c r="D73" s="95">
        <v>5276897.71</v>
      </c>
      <c r="E73" s="92">
        <v>0.16940096229380999</v>
      </c>
      <c r="F73" s="20">
        <v>1351</v>
      </c>
      <c r="G73" s="20">
        <v>1257</v>
      </c>
      <c r="H73" s="21">
        <v>0.9304</v>
      </c>
      <c r="I73" s="102">
        <v>0.99</v>
      </c>
      <c r="J73" s="98">
        <v>1963</v>
      </c>
      <c r="K73" s="98">
        <v>1642</v>
      </c>
      <c r="L73" s="91">
        <v>0.83650000000000002</v>
      </c>
      <c r="M73" s="92">
        <v>0.83179999999999998</v>
      </c>
      <c r="N73" s="22">
        <v>830904.79</v>
      </c>
      <c r="O73" s="22">
        <v>562414.01</v>
      </c>
      <c r="P73" s="21">
        <v>0.67689999999999995</v>
      </c>
      <c r="Q73" s="21">
        <v>0.69</v>
      </c>
      <c r="R73" s="98">
        <v>1383</v>
      </c>
      <c r="S73" s="98">
        <v>652</v>
      </c>
      <c r="T73" s="91">
        <v>0.47139999999999999</v>
      </c>
      <c r="U73" s="91">
        <v>0.69</v>
      </c>
      <c r="V73" s="20">
        <v>964</v>
      </c>
      <c r="W73" s="20">
        <v>760</v>
      </c>
      <c r="X73" s="21">
        <v>0.78839999999999999</v>
      </c>
      <c r="Y73" s="2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19" t="s">
        <v>53</v>
      </c>
      <c r="B74" s="19" t="s">
        <v>124</v>
      </c>
      <c r="C74" s="95">
        <v>213512.6</v>
      </c>
      <c r="D74" s="95">
        <v>1120190.19</v>
      </c>
      <c r="E74" s="92">
        <v>0.190603883078105</v>
      </c>
      <c r="F74" s="20">
        <v>370</v>
      </c>
      <c r="G74" s="20">
        <v>333</v>
      </c>
      <c r="H74" s="21">
        <v>0.9</v>
      </c>
      <c r="I74" s="102">
        <v>0.99</v>
      </c>
      <c r="J74" s="98">
        <v>554</v>
      </c>
      <c r="K74" s="98">
        <v>498</v>
      </c>
      <c r="L74" s="91">
        <v>0.89890000000000003</v>
      </c>
      <c r="M74" s="92">
        <v>0.89</v>
      </c>
      <c r="N74" s="22">
        <v>196376.14</v>
      </c>
      <c r="O74" s="22">
        <v>118878.77</v>
      </c>
      <c r="P74" s="21">
        <v>0.60540000000000005</v>
      </c>
      <c r="Q74" s="21">
        <v>0.60960000000000003</v>
      </c>
      <c r="R74" s="98">
        <v>432</v>
      </c>
      <c r="S74" s="98">
        <v>165</v>
      </c>
      <c r="T74" s="91">
        <v>0.38190000000000002</v>
      </c>
      <c r="U74" s="91">
        <v>0.67579999999999996</v>
      </c>
      <c r="V74" s="20">
        <v>326</v>
      </c>
      <c r="W74" s="20">
        <v>265</v>
      </c>
      <c r="X74" s="21">
        <v>0.81289999999999996</v>
      </c>
      <c r="Y74" s="2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19" t="s">
        <v>53</v>
      </c>
      <c r="B75" s="19" t="s">
        <v>125</v>
      </c>
      <c r="C75" s="95">
        <v>922180.35</v>
      </c>
      <c r="D75" s="95">
        <v>4978185.93</v>
      </c>
      <c r="E75" s="92">
        <v>0.18524425623452001</v>
      </c>
      <c r="F75" s="20">
        <v>1806</v>
      </c>
      <c r="G75" s="20">
        <v>1634</v>
      </c>
      <c r="H75" s="21">
        <v>0.90480000000000005</v>
      </c>
      <c r="I75" s="102">
        <v>0.97070000000000001</v>
      </c>
      <c r="J75" s="98">
        <v>2663</v>
      </c>
      <c r="K75" s="98">
        <v>2305</v>
      </c>
      <c r="L75" s="92">
        <v>0.86560000000000004</v>
      </c>
      <c r="M75" s="92">
        <v>0.88019999999999998</v>
      </c>
      <c r="N75" s="22">
        <v>794857.02</v>
      </c>
      <c r="O75" s="22">
        <v>543918.68999999994</v>
      </c>
      <c r="P75" s="21">
        <v>0.68430000000000002</v>
      </c>
      <c r="Q75" s="21">
        <v>0.69</v>
      </c>
      <c r="R75" s="98">
        <v>1765</v>
      </c>
      <c r="S75" s="98">
        <v>773</v>
      </c>
      <c r="T75" s="91">
        <v>0.438</v>
      </c>
      <c r="U75" s="91">
        <v>0.68479999999999996</v>
      </c>
      <c r="V75" s="20">
        <v>1438</v>
      </c>
      <c r="W75" s="20">
        <v>1029</v>
      </c>
      <c r="X75" s="21">
        <v>0.71560000000000001</v>
      </c>
      <c r="Y75" s="2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19" t="s">
        <v>58</v>
      </c>
      <c r="B76" s="19" t="s">
        <v>126</v>
      </c>
      <c r="C76" s="95">
        <v>633423.21</v>
      </c>
      <c r="D76" s="95">
        <v>3615897.94</v>
      </c>
      <c r="E76" s="92">
        <v>0.17517729219979</v>
      </c>
      <c r="F76" s="20">
        <v>1233</v>
      </c>
      <c r="G76" s="20">
        <v>1126</v>
      </c>
      <c r="H76" s="21">
        <v>0.91320000000000001</v>
      </c>
      <c r="I76" s="102">
        <v>0.99</v>
      </c>
      <c r="J76" s="98">
        <v>1683</v>
      </c>
      <c r="K76" s="98">
        <v>1513</v>
      </c>
      <c r="L76" s="91">
        <v>0.89900000000000002</v>
      </c>
      <c r="M76" s="92">
        <v>0.89</v>
      </c>
      <c r="N76" s="22">
        <v>650706.19999999995</v>
      </c>
      <c r="O76" s="22">
        <v>418411.86</v>
      </c>
      <c r="P76" s="21">
        <v>0.64300000000000002</v>
      </c>
      <c r="Q76" s="21">
        <v>0.6734</v>
      </c>
      <c r="R76" s="98">
        <v>1239</v>
      </c>
      <c r="S76" s="98">
        <v>503</v>
      </c>
      <c r="T76" s="91">
        <v>0.40600000000000003</v>
      </c>
      <c r="U76" s="91">
        <v>0.69</v>
      </c>
      <c r="V76" s="20">
        <v>1126</v>
      </c>
      <c r="W76" s="20">
        <v>863</v>
      </c>
      <c r="X76" s="21">
        <v>0.76639999999999997</v>
      </c>
      <c r="Y76" s="2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19" t="s">
        <v>53</v>
      </c>
      <c r="B77" s="19" t="s">
        <v>127</v>
      </c>
      <c r="C77" s="95">
        <v>215587.5</v>
      </c>
      <c r="D77" s="95">
        <v>1186876.77</v>
      </c>
      <c r="E77" s="92">
        <v>0.18164269909840799</v>
      </c>
      <c r="F77" s="20">
        <v>415</v>
      </c>
      <c r="G77" s="20">
        <v>379</v>
      </c>
      <c r="H77" s="21">
        <v>0.9133</v>
      </c>
      <c r="I77" s="102">
        <v>0.99</v>
      </c>
      <c r="J77" s="98">
        <v>585</v>
      </c>
      <c r="K77" s="98">
        <v>527</v>
      </c>
      <c r="L77" s="91">
        <v>0.90090000000000003</v>
      </c>
      <c r="M77" s="92">
        <v>0.89</v>
      </c>
      <c r="N77" s="22">
        <v>193963.97</v>
      </c>
      <c r="O77" s="22">
        <v>135017.69</v>
      </c>
      <c r="P77" s="21">
        <v>0.69610000000000005</v>
      </c>
      <c r="Q77" s="21">
        <v>0.69</v>
      </c>
      <c r="R77" s="98">
        <v>399</v>
      </c>
      <c r="S77" s="98">
        <v>195</v>
      </c>
      <c r="T77" s="91">
        <v>0.48870000000000002</v>
      </c>
      <c r="U77" s="91">
        <v>0.69</v>
      </c>
      <c r="V77" s="20">
        <v>340</v>
      </c>
      <c r="W77" s="20">
        <v>272</v>
      </c>
      <c r="X77" s="21">
        <v>0.8</v>
      </c>
      <c r="Y77" s="2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19" t="s">
        <v>67</v>
      </c>
      <c r="B78" s="19" t="s">
        <v>128</v>
      </c>
      <c r="C78" s="95">
        <v>641862.78</v>
      </c>
      <c r="D78" s="95">
        <v>3547151.81</v>
      </c>
      <c r="E78" s="92">
        <v>0.18095159564089799</v>
      </c>
      <c r="F78" s="20">
        <v>1414</v>
      </c>
      <c r="G78" s="20">
        <v>1259</v>
      </c>
      <c r="H78" s="21">
        <v>0.89039999999999997</v>
      </c>
      <c r="I78" s="102">
        <v>0.99</v>
      </c>
      <c r="J78" s="98">
        <v>1865</v>
      </c>
      <c r="K78" s="98">
        <v>1708</v>
      </c>
      <c r="L78" s="91">
        <v>0.91579999999999995</v>
      </c>
      <c r="M78" s="92">
        <v>0.89</v>
      </c>
      <c r="N78" s="22">
        <v>596598.36</v>
      </c>
      <c r="O78" s="22">
        <v>385498.36</v>
      </c>
      <c r="P78" s="21">
        <v>0.6462</v>
      </c>
      <c r="Q78" s="21">
        <v>0.6734</v>
      </c>
      <c r="R78" s="98">
        <v>1325</v>
      </c>
      <c r="S78" s="98">
        <v>618</v>
      </c>
      <c r="T78" s="91">
        <v>0.46639999999999998</v>
      </c>
      <c r="U78" s="91">
        <v>0.69</v>
      </c>
      <c r="V78" s="20">
        <v>1167</v>
      </c>
      <c r="W78" s="20">
        <v>1001</v>
      </c>
      <c r="X78" s="21">
        <v>0.85780000000000001</v>
      </c>
      <c r="Y78" s="2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0" t="s">
        <v>58</v>
      </c>
      <c r="B79" s="30" t="s">
        <v>129</v>
      </c>
      <c r="C79" s="95">
        <v>3086814.24</v>
      </c>
      <c r="D79" s="95">
        <v>15708426.35</v>
      </c>
      <c r="E79" s="92">
        <v>0.19650690471614299</v>
      </c>
      <c r="F79" s="20">
        <v>7184</v>
      </c>
      <c r="G79" s="20">
        <v>6555</v>
      </c>
      <c r="H79" s="21">
        <v>0.91239999999999999</v>
      </c>
      <c r="I79" s="102">
        <v>0.99</v>
      </c>
      <c r="J79" s="98">
        <v>9200</v>
      </c>
      <c r="K79" s="98">
        <v>8389</v>
      </c>
      <c r="L79" s="91">
        <v>0.91180000000000005</v>
      </c>
      <c r="M79" s="92">
        <v>0.89</v>
      </c>
      <c r="N79" s="22">
        <v>2918532.3</v>
      </c>
      <c r="O79" s="22">
        <v>1852723.89</v>
      </c>
      <c r="P79" s="21">
        <v>0.63480000000000003</v>
      </c>
      <c r="Q79" s="21">
        <v>0.64349999999999996</v>
      </c>
      <c r="R79" s="98">
        <v>7035</v>
      </c>
      <c r="S79" s="98">
        <v>2956</v>
      </c>
      <c r="T79" s="91">
        <v>0.42020000000000002</v>
      </c>
      <c r="U79" s="91">
        <v>0.67159999999999997</v>
      </c>
      <c r="V79" s="20">
        <v>2302</v>
      </c>
      <c r="W79" s="20">
        <v>1839</v>
      </c>
      <c r="X79" s="21">
        <v>0.79890000000000005</v>
      </c>
      <c r="Y79" s="2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19" t="s">
        <v>60</v>
      </c>
      <c r="B80" s="19" t="s">
        <v>130</v>
      </c>
      <c r="C80" s="95">
        <v>160443.39000000001</v>
      </c>
      <c r="D80" s="95">
        <v>922881.89</v>
      </c>
      <c r="E80" s="92">
        <v>0.173850404627617</v>
      </c>
      <c r="F80" s="20">
        <v>256</v>
      </c>
      <c r="G80" s="20">
        <v>235</v>
      </c>
      <c r="H80" s="21">
        <v>0.91800000000000004</v>
      </c>
      <c r="I80" s="102">
        <v>0.99</v>
      </c>
      <c r="J80" s="98">
        <v>433</v>
      </c>
      <c r="K80" s="98">
        <v>371</v>
      </c>
      <c r="L80" s="91">
        <v>0.85680000000000001</v>
      </c>
      <c r="M80" s="92">
        <v>0.85680000000000001</v>
      </c>
      <c r="N80" s="22">
        <v>137700.25</v>
      </c>
      <c r="O80" s="22">
        <v>97834.77</v>
      </c>
      <c r="P80" s="21">
        <v>0.71050000000000002</v>
      </c>
      <c r="Q80" s="21">
        <v>0.69</v>
      </c>
      <c r="R80" s="98">
        <v>324</v>
      </c>
      <c r="S80" s="98">
        <v>155</v>
      </c>
      <c r="T80" s="91">
        <v>0.47839999999999999</v>
      </c>
      <c r="U80" s="91">
        <v>0.69</v>
      </c>
      <c r="V80" s="20">
        <v>183</v>
      </c>
      <c r="W80" s="20">
        <v>136</v>
      </c>
      <c r="X80" s="21">
        <v>0.74319999999999997</v>
      </c>
      <c r="Y80" s="2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19" t="s">
        <v>42</v>
      </c>
      <c r="B81" s="19" t="s">
        <v>131</v>
      </c>
      <c r="C81" s="95">
        <v>1713822.73</v>
      </c>
      <c r="D81" s="95">
        <v>9174185.2699999996</v>
      </c>
      <c r="E81" s="92">
        <v>0.186809256578268</v>
      </c>
      <c r="F81" s="20">
        <v>3838</v>
      </c>
      <c r="G81" s="20">
        <v>3406</v>
      </c>
      <c r="H81" s="21">
        <v>0.88739999999999997</v>
      </c>
      <c r="I81" s="102">
        <v>0.99</v>
      </c>
      <c r="J81" s="98">
        <v>5126</v>
      </c>
      <c r="K81" s="98">
        <v>4274</v>
      </c>
      <c r="L81" s="91">
        <v>0.83379999999999999</v>
      </c>
      <c r="M81" s="92">
        <v>0.83689999999999998</v>
      </c>
      <c r="N81" s="22">
        <v>1671474.91</v>
      </c>
      <c r="O81" s="22">
        <v>1052682.27</v>
      </c>
      <c r="P81" s="21">
        <v>0.62980000000000003</v>
      </c>
      <c r="Q81" s="21">
        <v>0.64</v>
      </c>
      <c r="R81" s="98">
        <v>3396</v>
      </c>
      <c r="S81" s="98">
        <v>1311</v>
      </c>
      <c r="T81" s="91">
        <v>0.38600000000000001</v>
      </c>
      <c r="U81" s="91">
        <v>0.64400000000000002</v>
      </c>
      <c r="V81" s="20">
        <v>3188</v>
      </c>
      <c r="W81" s="20">
        <v>2614</v>
      </c>
      <c r="X81" s="21">
        <v>0.81989999999999996</v>
      </c>
      <c r="Y81" s="2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19" t="s">
        <v>56</v>
      </c>
      <c r="B82" s="19" t="s">
        <v>132</v>
      </c>
      <c r="C82" s="95">
        <v>1393423.4</v>
      </c>
      <c r="D82" s="95">
        <v>6375166.8899999997</v>
      </c>
      <c r="E82" s="92">
        <v>0.21857049768935499</v>
      </c>
      <c r="F82" s="20">
        <v>3176</v>
      </c>
      <c r="G82" s="20">
        <v>2897</v>
      </c>
      <c r="H82" s="21">
        <v>0.91220000000000001</v>
      </c>
      <c r="I82" s="102">
        <v>0.99</v>
      </c>
      <c r="J82" s="98">
        <v>4065</v>
      </c>
      <c r="K82" s="98">
        <v>3660</v>
      </c>
      <c r="L82" s="91">
        <v>0.90039999999999998</v>
      </c>
      <c r="M82" s="92">
        <v>0.89</v>
      </c>
      <c r="N82" s="22">
        <v>1157769.55</v>
      </c>
      <c r="O82" s="22">
        <v>768964.16</v>
      </c>
      <c r="P82" s="21">
        <v>0.66420000000000001</v>
      </c>
      <c r="Q82" s="21">
        <v>0.6764</v>
      </c>
      <c r="R82" s="98">
        <v>2663</v>
      </c>
      <c r="S82" s="98">
        <v>1093</v>
      </c>
      <c r="T82" s="91">
        <v>0.41039999999999999</v>
      </c>
      <c r="U82" s="91">
        <v>0.66739999999999999</v>
      </c>
      <c r="V82" s="20">
        <v>2553</v>
      </c>
      <c r="W82" s="20">
        <v>2298</v>
      </c>
      <c r="X82" s="21">
        <v>0.90010000000000001</v>
      </c>
      <c r="Y82" s="2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19" t="s">
        <v>56</v>
      </c>
      <c r="B83" s="19" t="s">
        <v>133</v>
      </c>
      <c r="C83" s="95">
        <v>2442751.4700000002</v>
      </c>
      <c r="D83" s="95">
        <v>11547058.550000001</v>
      </c>
      <c r="E83" s="92">
        <v>0.21154750878092701</v>
      </c>
      <c r="F83" s="20">
        <v>7834</v>
      </c>
      <c r="G83" s="20">
        <v>6959</v>
      </c>
      <c r="H83" s="21">
        <v>0.88829999999999998</v>
      </c>
      <c r="I83" s="102">
        <v>0.98670000000000002</v>
      </c>
      <c r="J83" s="98">
        <v>9068</v>
      </c>
      <c r="K83" s="98">
        <v>7960</v>
      </c>
      <c r="L83" s="91">
        <v>0.87780000000000002</v>
      </c>
      <c r="M83" s="92">
        <v>0.86939999999999995</v>
      </c>
      <c r="N83" s="22">
        <v>2069860.44</v>
      </c>
      <c r="O83" s="22">
        <v>1361214.45</v>
      </c>
      <c r="P83" s="21">
        <v>0.65759999999999996</v>
      </c>
      <c r="Q83" s="21">
        <v>0.65259999999999996</v>
      </c>
      <c r="R83" s="98">
        <v>5850</v>
      </c>
      <c r="S83" s="98">
        <v>2517</v>
      </c>
      <c r="T83" s="91">
        <v>0.43030000000000002</v>
      </c>
      <c r="U83" s="91">
        <v>0.66069999999999995</v>
      </c>
      <c r="V83" s="20">
        <v>5748</v>
      </c>
      <c r="W83" s="20">
        <v>5123</v>
      </c>
      <c r="X83" s="21">
        <v>0.89129999999999998</v>
      </c>
      <c r="Y83" s="2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19" t="s">
        <v>45</v>
      </c>
      <c r="B84" s="19" t="s">
        <v>134</v>
      </c>
      <c r="C84" s="95">
        <v>1170387.42</v>
      </c>
      <c r="D84" s="95">
        <v>6153545.0999999996</v>
      </c>
      <c r="E84" s="92">
        <v>0.190197260437727</v>
      </c>
      <c r="F84" s="20">
        <v>2666</v>
      </c>
      <c r="G84" s="20">
        <v>2393</v>
      </c>
      <c r="H84" s="21">
        <v>0.89759999999999995</v>
      </c>
      <c r="I84" s="102">
        <v>0.99</v>
      </c>
      <c r="J84" s="98">
        <v>3565</v>
      </c>
      <c r="K84" s="98">
        <v>3083</v>
      </c>
      <c r="L84" s="91">
        <v>0.86480000000000001</v>
      </c>
      <c r="M84" s="92">
        <v>0.87409999999999999</v>
      </c>
      <c r="N84" s="22">
        <v>1084672.6200000001</v>
      </c>
      <c r="O84" s="22">
        <v>724710.95</v>
      </c>
      <c r="P84" s="21">
        <v>0.66810000000000003</v>
      </c>
      <c r="Q84" s="21">
        <v>0.67620000000000002</v>
      </c>
      <c r="R84" s="98">
        <v>2404</v>
      </c>
      <c r="S84" s="98">
        <v>1031</v>
      </c>
      <c r="T84" s="91">
        <v>0.4289</v>
      </c>
      <c r="U84" s="91">
        <v>0.65769999999999995</v>
      </c>
      <c r="V84" s="20">
        <v>2241</v>
      </c>
      <c r="W84" s="20">
        <v>1761</v>
      </c>
      <c r="X84" s="21">
        <v>0.78580000000000005</v>
      </c>
      <c r="Y84" s="2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19" t="s">
        <v>48</v>
      </c>
      <c r="B85" s="19" t="s">
        <v>135</v>
      </c>
      <c r="C85" s="95">
        <v>1853411.94</v>
      </c>
      <c r="D85" s="95">
        <v>10357305.17</v>
      </c>
      <c r="E85" s="92">
        <v>0.17894731395656999</v>
      </c>
      <c r="F85" s="20">
        <v>4324</v>
      </c>
      <c r="G85" s="20">
        <v>3928</v>
      </c>
      <c r="H85" s="21">
        <v>0.90839999999999999</v>
      </c>
      <c r="I85" s="102">
        <v>0.99</v>
      </c>
      <c r="J85" s="98">
        <v>5756</v>
      </c>
      <c r="K85" s="98">
        <v>4851</v>
      </c>
      <c r="L85" s="91">
        <v>0.84279999999999999</v>
      </c>
      <c r="M85" s="92">
        <v>0.84430000000000005</v>
      </c>
      <c r="N85" s="22">
        <v>1776021.71</v>
      </c>
      <c r="O85" s="22">
        <v>1198772.08</v>
      </c>
      <c r="P85" s="21">
        <v>0.67500000000000004</v>
      </c>
      <c r="Q85" s="21">
        <v>0.69</v>
      </c>
      <c r="R85" s="98">
        <v>3648</v>
      </c>
      <c r="S85" s="98">
        <v>1619</v>
      </c>
      <c r="T85" s="91">
        <v>0.44379999999999997</v>
      </c>
      <c r="U85" s="91">
        <v>0.69</v>
      </c>
      <c r="V85" s="20">
        <v>3506</v>
      </c>
      <c r="W85" s="20">
        <v>2782</v>
      </c>
      <c r="X85" s="21">
        <v>0.79349999999999998</v>
      </c>
      <c r="Y85" s="2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19" t="s">
        <v>51</v>
      </c>
      <c r="B86" s="19" t="s">
        <v>136</v>
      </c>
      <c r="C86" s="95">
        <v>1090765.45</v>
      </c>
      <c r="D86" s="95">
        <v>5292919.78</v>
      </c>
      <c r="E86" s="92">
        <v>0.206080102351372</v>
      </c>
      <c r="F86" s="20">
        <v>2447</v>
      </c>
      <c r="G86" s="20">
        <v>2263</v>
      </c>
      <c r="H86" s="21">
        <v>0.92479999999999996</v>
      </c>
      <c r="I86" s="102">
        <v>0.99</v>
      </c>
      <c r="J86" s="98">
        <v>3676</v>
      </c>
      <c r="K86" s="98">
        <v>3251</v>
      </c>
      <c r="L86" s="91">
        <v>0.88439999999999996</v>
      </c>
      <c r="M86" s="92">
        <v>0.88900000000000001</v>
      </c>
      <c r="N86" s="22">
        <v>1047055.07</v>
      </c>
      <c r="O86" s="22">
        <v>612380.78</v>
      </c>
      <c r="P86" s="21">
        <v>0.58489999999999998</v>
      </c>
      <c r="Q86" s="21">
        <v>0.61319999999999997</v>
      </c>
      <c r="R86" s="98">
        <v>2439</v>
      </c>
      <c r="S86" s="98">
        <v>862</v>
      </c>
      <c r="T86" s="91">
        <v>0.35339999999999999</v>
      </c>
      <c r="U86" s="91">
        <v>0.57820000000000005</v>
      </c>
      <c r="V86" s="20">
        <v>2221</v>
      </c>
      <c r="W86" s="20">
        <v>1834</v>
      </c>
      <c r="X86" s="21">
        <v>0.82579999999999998</v>
      </c>
      <c r="Y86" s="2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19" t="s">
        <v>56</v>
      </c>
      <c r="B87" s="19" t="s">
        <v>137</v>
      </c>
      <c r="C87" s="95">
        <v>1240346.28</v>
      </c>
      <c r="D87" s="95">
        <v>6517544.8300000001</v>
      </c>
      <c r="E87" s="92">
        <v>0.19030882216424999</v>
      </c>
      <c r="F87" s="20">
        <v>2510</v>
      </c>
      <c r="G87" s="20">
        <v>2305</v>
      </c>
      <c r="H87" s="21">
        <v>0.91830000000000001</v>
      </c>
      <c r="I87" s="102">
        <v>0.99</v>
      </c>
      <c r="J87" s="98">
        <v>3297</v>
      </c>
      <c r="K87" s="98">
        <v>2999</v>
      </c>
      <c r="L87" s="91">
        <v>0.90959999999999996</v>
      </c>
      <c r="M87" s="92">
        <v>0.89</v>
      </c>
      <c r="N87" s="22">
        <v>1171867.8</v>
      </c>
      <c r="O87" s="22">
        <v>789434.12</v>
      </c>
      <c r="P87" s="21">
        <v>0.67369999999999997</v>
      </c>
      <c r="Q87" s="21">
        <v>0.68600000000000005</v>
      </c>
      <c r="R87" s="98">
        <v>2390</v>
      </c>
      <c r="S87" s="98">
        <v>940</v>
      </c>
      <c r="T87" s="91">
        <v>0.39329999999999998</v>
      </c>
      <c r="U87" s="91">
        <v>0.65710000000000002</v>
      </c>
      <c r="V87" s="20">
        <v>2070</v>
      </c>
      <c r="W87" s="20">
        <v>1761</v>
      </c>
      <c r="X87" s="21">
        <v>0.85070000000000001</v>
      </c>
      <c r="Y87" s="2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19" t="s">
        <v>56</v>
      </c>
      <c r="B88" s="19" t="s">
        <v>138</v>
      </c>
      <c r="C88" s="95">
        <v>1193660.26</v>
      </c>
      <c r="D88" s="95">
        <v>5179745.09</v>
      </c>
      <c r="E88" s="92">
        <v>0.23044768405775001</v>
      </c>
      <c r="F88" s="20">
        <v>3407</v>
      </c>
      <c r="G88" s="20">
        <v>3057</v>
      </c>
      <c r="H88" s="21">
        <v>0.89729999999999999</v>
      </c>
      <c r="I88" s="102">
        <v>0.98829999999999996</v>
      </c>
      <c r="J88" s="98">
        <v>4104</v>
      </c>
      <c r="K88" s="98">
        <v>3729</v>
      </c>
      <c r="L88" s="91">
        <v>0.90859999999999996</v>
      </c>
      <c r="M88" s="92">
        <v>0.89</v>
      </c>
      <c r="N88" s="22">
        <v>995327.04</v>
      </c>
      <c r="O88" s="22">
        <v>596658.64</v>
      </c>
      <c r="P88" s="21">
        <v>0.59950000000000003</v>
      </c>
      <c r="Q88" s="21">
        <v>0.59619999999999995</v>
      </c>
      <c r="R88" s="98">
        <v>3219</v>
      </c>
      <c r="S88" s="98">
        <v>1231</v>
      </c>
      <c r="T88" s="91">
        <v>0.38240000000000002</v>
      </c>
      <c r="U88" s="91">
        <v>0.59099999999999997</v>
      </c>
      <c r="V88" s="20">
        <v>2427</v>
      </c>
      <c r="W88" s="20">
        <v>2108</v>
      </c>
      <c r="X88" s="21">
        <v>0.86860000000000004</v>
      </c>
      <c r="Y88" s="2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19" t="s">
        <v>48</v>
      </c>
      <c r="B89" s="19" t="s">
        <v>139</v>
      </c>
      <c r="C89" s="95">
        <v>767414.01</v>
      </c>
      <c r="D89" s="95">
        <v>3914523.74</v>
      </c>
      <c r="E89" s="92">
        <v>0.19604275282795999</v>
      </c>
      <c r="F89" s="20">
        <v>1865</v>
      </c>
      <c r="G89" s="20">
        <v>1730</v>
      </c>
      <c r="H89" s="21">
        <v>0.92759999999999998</v>
      </c>
      <c r="I89" s="102">
        <v>0.99</v>
      </c>
      <c r="J89" s="98">
        <v>2440</v>
      </c>
      <c r="K89" s="98">
        <v>2061</v>
      </c>
      <c r="L89" s="91">
        <v>0.84470000000000001</v>
      </c>
      <c r="M89" s="92">
        <v>0.85389999999999999</v>
      </c>
      <c r="N89" s="22">
        <v>667575.76</v>
      </c>
      <c r="O89" s="22">
        <v>453634.38</v>
      </c>
      <c r="P89" s="21">
        <v>0.67949999999999999</v>
      </c>
      <c r="Q89" s="21">
        <v>0.69</v>
      </c>
      <c r="R89" s="98">
        <v>1504</v>
      </c>
      <c r="S89" s="98">
        <v>682</v>
      </c>
      <c r="T89" s="91">
        <v>0.45350000000000001</v>
      </c>
      <c r="U89" s="91">
        <v>0.69</v>
      </c>
      <c r="V89" s="20">
        <v>1444</v>
      </c>
      <c r="W89" s="20">
        <v>1172</v>
      </c>
      <c r="X89" s="21">
        <v>0.81159999999999999</v>
      </c>
      <c r="Y89" s="2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19" t="s">
        <v>45</v>
      </c>
      <c r="B90" s="19" t="s">
        <v>140</v>
      </c>
      <c r="C90" s="95">
        <v>487544.26</v>
      </c>
      <c r="D90" s="95">
        <v>2522565.5499999998</v>
      </c>
      <c r="E90" s="92">
        <v>0.19327317777728301</v>
      </c>
      <c r="F90" s="20">
        <v>758</v>
      </c>
      <c r="G90" s="20">
        <v>696</v>
      </c>
      <c r="H90" s="21">
        <v>0.91820000000000002</v>
      </c>
      <c r="I90" s="102">
        <v>0.99</v>
      </c>
      <c r="J90" s="98">
        <v>1292</v>
      </c>
      <c r="K90" s="98">
        <v>1163</v>
      </c>
      <c r="L90" s="91">
        <v>0.9002</v>
      </c>
      <c r="M90" s="92">
        <v>0.89</v>
      </c>
      <c r="N90" s="22">
        <v>429151.77</v>
      </c>
      <c r="O90" s="22">
        <v>281099.96999999997</v>
      </c>
      <c r="P90" s="21">
        <v>0.65500000000000003</v>
      </c>
      <c r="Q90" s="21">
        <v>0.66459999999999997</v>
      </c>
      <c r="R90" s="98">
        <v>1013</v>
      </c>
      <c r="S90" s="98">
        <v>394</v>
      </c>
      <c r="T90" s="91">
        <v>0.38890000000000002</v>
      </c>
      <c r="U90" s="91">
        <v>0.59860000000000002</v>
      </c>
      <c r="V90" s="20">
        <v>645</v>
      </c>
      <c r="W90" s="20">
        <v>545</v>
      </c>
      <c r="X90" s="21">
        <v>0.84499999999999997</v>
      </c>
      <c r="Y90" s="2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19" t="s">
        <v>45</v>
      </c>
      <c r="B91" s="19" t="s">
        <v>141</v>
      </c>
      <c r="C91" s="95">
        <v>646241.79</v>
      </c>
      <c r="D91" s="95">
        <v>3495161.04</v>
      </c>
      <c r="E91" s="92">
        <v>0.184896141437878</v>
      </c>
      <c r="F91" s="20">
        <v>1483</v>
      </c>
      <c r="G91" s="20">
        <v>1415</v>
      </c>
      <c r="H91" s="21">
        <v>0.95409999999999995</v>
      </c>
      <c r="I91" s="102">
        <v>0.99</v>
      </c>
      <c r="J91" s="98">
        <v>2131</v>
      </c>
      <c r="K91" s="98">
        <v>1853</v>
      </c>
      <c r="L91" s="91">
        <v>0.86950000000000005</v>
      </c>
      <c r="M91" s="92">
        <v>0.87749999999999995</v>
      </c>
      <c r="N91" s="22">
        <v>636334.69999999995</v>
      </c>
      <c r="O91" s="22">
        <v>421906.42</v>
      </c>
      <c r="P91" s="21">
        <v>0.66300000000000003</v>
      </c>
      <c r="Q91" s="21">
        <v>0.68</v>
      </c>
      <c r="R91" s="98">
        <v>1325</v>
      </c>
      <c r="S91" s="98">
        <v>538</v>
      </c>
      <c r="T91" s="91">
        <v>0.40600000000000003</v>
      </c>
      <c r="U91" s="91">
        <v>0.64510000000000001</v>
      </c>
      <c r="V91" s="20">
        <v>1425</v>
      </c>
      <c r="W91" s="20">
        <v>1231</v>
      </c>
      <c r="X91" s="21">
        <v>0.8639</v>
      </c>
      <c r="Y91" s="2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19" t="s">
        <v>60</v>
      </c>
      <c r="B92" s="19" t="s">
        <v>142</v>
      </c>
      <c r="C92" s="95">
        <v>140242.42000000001</v>
      </c>
      <c r="D92" s="95">
        <v>741129.99</v>
      </c>
      <c r="E92" s="92">
        <v>0.189227830329737</v>
      </c>
      <c r="F92" s="20">
        <v>245</v>
      </c>
      <c r="G92" s="20">
        <v>226</v>
      </c>
      <c r="H92" s="21">
        <v>0.9224</v>
      </c>
      <c r="I92" s="102">
        <v>0.99</v>
      </c>
      <c r="J92" s="98">
        <v>427</v>
      </c>
      <c r="K92" s="98">
        <v>360</v>
      </c>
      <c r="L92" s="91">
        <v>0.84309999999999996</v>
      </c>
      <c r="M92" s="92">
        <v>0.8387</v>
      </c>
      <c r="N92" s="22">
        <v>130907.99</v>
      </c>
      <c r="O92" s="22">
        <v>86030.51</v>
      </c>
      <c r="P92" s="21">
        <v>0.65720000000000001</v>
      </c>
      <c r="Q92" s="21">
        <v>0.63500000000000001</v>
      </c>
      <c r="R92" s="98">
        <v>294</v>
      </c>
      <c r="S92" s="98">
        <v>110</v>
      </c>
      <c r="T92" s="91">
        <v>0.37409999999999999</v>
      </c>
      <c r="U92" s="91">
        <v>0.62180000000000002</v>
      </c>
      <c r="V92" s="20">
        <v>247</v>
      </c>
      <c r="W92" s="20">
        <v>182</v>
      </c>
      <c r="X92" s="21">
        <v>0.73680000000000001</v>
      </c>
      <c r="Y92" s="2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19" t="s">
        <v>60</v>
      </c>
      <c r="B93" s="19" t="s">
        <v>143</v>
      </c>
      <c r="C93" s="95">
        <v>274392.11</v>
      </c>
      <c r="D93" s="95">
        <v>1599472.63</v>
      </c>
      <c r="E93" s="92">
        <v>0.17155161323391899</v>
      </c>
      <c r="F93" s="20">
        <v>597</v>
      </c>
      <c r="G93" s="20">
        <v>560</v>
      </c>
      <c r="H93" s="21">
        <v>0.93799999999999994</v>
      </c>
      <c r="I93" s="102">
        <v>0.99</v>
      </c>
      <c r="J93" s="98">
        <v>830</v>
      </c>
      <c r="K93" s="98">
        <v>771</v>
      </c>
      <c r="L93" s="91">
        <v>0.92889999999999995</v>
      </c>
      <c r="M93" s="92">
        <v>0.89</v>
      </c>
      <c r="N93" s="22">
        <v>255911.27</v>
      </c>
      <c r="O93" s="22">
        <v>157028.03</v>
      </c>
      <c r="P93" s="21">
        <v>0.61360000000000003</v>
      </c>
      <c r="Q93" s="21">
        <v>0.64219999999999999</v>
      </c>
      <c r="R93" s="98">
        <v>572</v>
      </c>
      <c r="S93" s="98">
        <v>252</v>
      </c>
      <c r="T93" s="91">
        <v>0.44059999999999999</v>
      </c>
      <c r="U93" s="91">
        <v>0.69</v>
      </c>
      <c r="V93" s="20">
        <v>552</v>
      </c>
      <c r="W93" s="20">
        <v>454</v>
      </c>
      <c r="X93" s="21">
        <v>0.82250000000000001</v>
      </c>
      <c r="Y93" s="2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19" t="s">
        <v>144</v>
      </c>
      <c r="B94" s="19"/>
      <c r="C94" s="95"/>
      <c r="D94" s="95"/>
      <c r="E94" s="92"/>
      <c r="F94" s="20"/>
      <c r="G94" s="20"/>
      <c r="H94" s="21"/>
      <c r="I94" s="102"/>
      <c r="J94" s="98"/>
      <c r="K94" s="98"/>
      <c r="L94" s="91"/>
      <c r="M94" s="92"/>
      <c r="N94" s="22"/>
      <c r="O94" s="22"/>
      <c r="P94" s="21"/>
      <c r="Q94" s="21"/>
      <c r="R94" s="98"/>
      <c r="S94" s="98"/>
      <c r="T94" s="91"/>
      <c r="U94" s="91"/>
      <c r="V94" s="20"/>
      <c r="W94" s="20"/>
      <c r="X94" s="21"/>
      <c r="Y94" s="2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19" t="s">
        <v>53</v>
      </c>
      <c r="B95" s="19" t="s">
        <v>145</v>
      </c>
      <c r="C95" s="95">
        <v>81027.179999999993</v>
      </c>
      <c r="D95" s="95">
        <v>422980.44</v>
      </c>
      <c r="E95" s="92">
        <v>0.19156247508749999</v>
      </c>
      <c r="F95" s="20">
        <v>171</v>
      </c>
      <c r="G95" s="20">
        <v>157</v>
      </c>
      <c r="H95" s="21">
        <v>0.91810000000000003</v>
      </c>
      <c r="I95" s="102">
        <v>0.95209999999999995</v>
      </c>
      <c r="J95" s="98">
        <v>208</v>
      </c>
      <c r="K95" s="98">
        <v>190</v>
      </c>
      <c r="L95" s="91">
        <v>0.91349999999999998</v>
      </c>
      <c r="M95" s="92">
        <v>0.89</v>
      </c>
      <c r="N95" s="22">
        <v>72080.399999999994</v>
      </c>
      <c r="O95" s="22">
        <v>47111.92</v>
      </c>
      <c r="P95" s="21">
        <v>0.65359999999999996</v>
      </c>
      <c r="Q95" s="21">
        <v>0.69</v>
      </c>
      <c r="R95" s="98">
        <v>164</v>
      </c>
      <c r="S95" s="98">
        <v>73</v>
      </c>
      <c r="T95" s="91">
        <v>0.4451</v>
      </c>
      <c r="U95" s="91">
        <v>0.69</v>
      </c>
      <c r="V95" s="20">
        <v>125</v>
      </c>
      <c r="W95" s="20">
        <v>98</v>
      </c>
      <c r="X95" s="21">
        <v>0.78400000000000003</v>
      </c>
      <c r="Y95" s="24"/>
      <c r="Z95" s="25">
        <v>197</v>
      </c>
      <c r="AA95" s="26">
        <v>202</v>
      </c>
      <c r="AB95" s="27">
        <v>1.0254000000000001</v>
      </c>
      <c r="AC95" s="25">
        <v>243</v>
      </c>
      <c r="AD95" s="26">
        <v>227</v>
      </c>
      <c r="AE95" s="27">
        <v>0.93420000000000003</v>
      </c>
      <c r="AF95" s="28">
        <v>480451.5</v>
      </c>
      <c r="AG95" s="29">
        <v>302637.44</v>
      </c>
      <c r="AH95" s="27">
        <v>0.62990000000000002</v>
      </c>
      <c r="AI95" s="25">
        <v>207</v>
      </c>
      <c r="AJ95" s="26">
        <v>152</v>
      </c>
      <c r="AK95" s="27">
        <v>0.73429999999999995</v>
      </c>
      <c r="AL95" s="8" t="s">
        <v>44</v>
      </c>
    </row>
    <row r="96" spans="1:38" ht="13.9">
      <c r="A96" s="19" t="s">
        <v>48</v>
      </c>
      <c r="B96" s="19" t="s">
        <v>146</v>
      </c>
      <c r="C96" s="95">
        <v>2098740.1</v>
      </c>
      <c r="D96" s="95">
        <v>10033811.16</v>
      </c>
      <c r="E96" s="92">
        <v>0.20916679281016101</v>
      </c>
      <c r="F96" s="20">
        <v>3623</v>
      </c>
      <c r="G96" s="20">
        <v>3173</v>
      </c>
      <c r="H96" s="21">
        <v>0.87580000000000002</v>
      </c>
      <c r="I96" s="102">
        <v>0.99</v>
      </c>
      <c r="J96" s="98">
        <v>5199</v>
      </c>
      <c r="K96" s="98">
        <v>4498</v>
      </c>
      <c r="L96" s="91">
        <v>0.86519999999999997</v>
      </c>
      <c r="M96" s="92">
        <v>0.86719999999999997</v>
      </c>
      <c r="N96" s="22">
        <v>1941888.5</v>
      </c>
      <c r="O96" s="22">
        <v>1197521.3600000001</v>
      </c>
      <c r="P96" s="21">
        <v>0.61670000000000003</v>
      </c>
      <c r="Q96" s="21">
        <v>0.61470000000000002</v>
      </c>
      <c r="R96" s="98">
        <v>3552</v>
      </c>
      <c r="S96" s="98">
        <v>1502</v>
      </c>
      <c r="T96" s="91">
        <v>0.4229</v>
      </c>
      <c r="U96" s="91">
        <v>0.6492</v>
      </c>
      <c r="V96" s="20">
        <v>2841</v>
      </c>
      <c r="W96" s="20">
        <v>1999</v>
      </c>
      <c r="X96" s="21">
        <v>0.7036</v>
      </c>
      <c r="Y96" s="2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19" t="s">
        <v>67</v>
      </c>
      <c r="B97" s="19" t="s">
        <v>147</v>
      </c>
      <c r="C97" s="95">
        <v>921964.4</v>
      </c>
      <c r="D97" s="95">
        <v>4850129.8</v>
      </c>
      <c r="E97" s="92">
        <v>0.190090665202403</v>
      </c>
      <c r="F97" s="20">
        <v>2470</v>
      </c>
      <c r="G97" s="20">
        <v>2260</v>
      </c>
      <c r="H97" s="21">
        <v>0.91500000000000004</v>
      </c>
      <c r="I97" s="102">
        <v>0.99</v>
      </c>
      <c r="J97" s="98">
        <v>3094</v>
      </c>
      <c r="K97" s="98">
        <v>2749</v>
      </c>
      <c r="L97" s="91">
        <v>0.88849999999999996</v>
      </c>
      <c r="M97" s="92">
        <v>0.8861</v>
      </c>
      <c r="N97" s="22">
        <v>842683.42</v>
      </c>
      <c r="O97" s="22">
        <v>548491.56000000006</v>
      </c>
      <c r="P97" s="21">
        <v>0.65090000000000003</v>
      </c>
      <c r="Q97" s="21">
        <v>0.68530000000000002</v>
      </c>
      <c r="R97" s="98">
        <v>2142</v>
      </c>
      <c r="S97" s="98">
        <v>947</v>
      </c>
      <c r="T97" s="91">
        <v>0.44209999999999999</v>
      </c>
      <c r="U97" s="91">
        <v>0.69</v>
      </c>
      <c r="V97" s="20">
        <v>1994</v>
      </c>
      <c r="W97" s="20">
        <v>1661</v>
      </c>
      <c r="X97" s="21">
        <v>0.83299999999999996</v>
      </c>
      <c r="Y97" s="2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19" t="s">
        <v>42</v>
      </c>
      <c r="B98" s="19" t="s">
        <v>148</v>
      </c>
      <c r="C98" s="95">
        <v>9075774.6099999994</v>
      </c>
      <c r="D98" s="95">
        <v>48920924.640000001</v>
      </c>
      <c r="E98" s="92">
        <v>0.185519277830232</v>
      </c>
      <c r="F98" s="20">
        <v>15561</v>
      </c>
      <c r="G98" s="20">
        <v>14022</v>
      </c>
      <c r="H98" s="21">
        <v>0.90110000000000001</v>
      </c>
      <c r="I98" s="102">
        <v>0.99</v>
      </c>
      <c r="J98" s="98">
        <v>20997</v>
      </c>
      <c r="K98" s="98">
        <v>18176</v>
      </c>
      <c r="L98" s="91">
        <v>0.86560000000000004</v>
      </c>
      <c r="M98" s="92">
        <v>0.86919999999999997</v>
      </c>
      <c r="N98" s="22">
        <v>8771450.6600000001</v>
      </c>
      <c r="O98" s="22">
        <v>5943039.6399999997</v>
      </c>
      <c r="P98" s="21">
        <v>0.67749999999999999</v>
      </c>
      <c r="Q98" s="21">
        <v>0.68840000000000001</v>
      </c>
      <c r="R98" s="98">
        <v>14152</v>
      </c>
      <c r="S98" s="98">
        <v>6385</v>
      </c>
      <c r="T98" s="91">
        <v>0.45119999999999999</v>
      </c>
      <c r="U98" s="91">
        <v>0.69</v>
      </c>
      <c r="V98" s="20">
        <v>8522</v>
      </c>
      <c r="W98" s="20">
        <v>6271</v>
      </c>
      <c r="X98" s="21">
        <v>0.7359</v>
      </c>
      <c r="Y98" s="2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19" t="s">
        <v>67</v>
      </c>
      <c r="B99" s="19" t="s">
        <v>149</v>
      </c>
      <c r="C99" s="95">
        <v>375113.87</v>
      </c>
      <c r="D99" s="95">
        <v>2085891.9720000001</v>
      </c>
      <c r="E99" s="92">
        <v>0.17983379534287799</v>
      </c>
      <c r="F99" s="20">
        <v>884</v>
      </c>
      <c r="G99" s="20">
        <v>841</v>
      </c>
      <c r="H99" s="21">
        <v>0.95140000000000002</v>
      </c>
      <c r="I99" s="102">
        <v>0.99</v>
      </c>
      <c r="J99" s="98">
        <v>1082</v>
      </c>
      <c r="K99" s="98">
        <v>1025</v>
      </c>
      <c r="L99" s="91">
        <v>0.94730000000000003</v>
      </c>
      <c r="M99" s="92">
        <v>0.89</v>
      </c>
      <c r="N99" s="22">
        <v>340692.96</v>
      </c>
      <c r="O99" s="22">
        <v>228719.37</v>
      </c>
      <c r="P99" s="21">
        <v>0.67130000000000001</v>
      </c>
      <c r="Q99" s="21">
        <v>0.69</v>
      </c>
      <c r="R99" s="98">
        <v>799</v>
      </c>
      <c r="S99" s="98">
        <v>373</v>
      </c>
      <c r="T99" s="91">
        <v>0.46679999999999999</v>
      </c>
      <c r="U99" s="91">
        <v>0.69</v>
      </c>
      <c r="V99" s="20">
        <v>755</v>
      </c>
      <c r="W99" s="20">
        <v>605</v>
      </c>
      <c r="X99" s="21">
        <v>0.80130000000000001</v>
      </c>
      <c r="Y99" s="2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19" t="s">
        <v>53</v>
      </c>
      <c r="B100" s="19" t="s">
        <v>150</v>
      </c>
      <c r="C100" s="95">
        <v>303279.62</v>
      </c>
      <c r="D100" s="95">
        <v>1457791.03</v>
      </c>
      <c r="E100" s="92">
        <v>0.20804053102178799</v>
      </c>
      <c r="F100" s="20">
        <v>1009</v>
      </c>
      <c r="G100" s="20">
        <v>931</v>
      </c>
      <c r="H100" s="21">
        <v>0.92269999999999996</v>
      </c>
      <c r="I100" s="102">
        <v>0.97299999999999998</v>
      </c>
      <c r="J100" s="98">
        <v>1165</v>
      </c>
      <c r="K100" s="98">
        <v>1085</v>
      </c>
      <c r="L100" s="91">
        <v>0.93130000000000002</v>
      </c>
      <c r="M100" s="92">
        <v>0.89</v>
      </c>
      <c r="N100" s="22">
        <v>252316.19</v>
      </c>
      <c r="O100" s="22">
        <v>168769.4</v>
      </c>
      <c r="P100" s="21">
        <v>0.66890000000000005</v>
      </c>
      <c r="Q100" s="21">
        <v>0.67720000000000002</v>
      </c>
      <c r="R100" s="98">
        <v>813</v>
      </c>
      <c r="S100" s="98">
        <v>348</v>
      </c>
      <c r="T100" s="91">
        <v>0.42799999999999999</v>
      </c>
      <c r="U100" s="91">
        <v>0.69</v>
      </c>
      <c r="V100" s="20">
        <v>761</v>
      </c>
      <c r="W100" s="20">
        <v>657</v>
      </c>
      <c r="X100" s="21">
        <v>0.86329999999999996</v>
      </c>
      <c r="Y100" s="2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19" t="s">
        <v>45</v>
      </c>
      <c r="B101" s="19" t="s">
        <v>151</v>
      </c>
      <c r="C101" s="95">
        <v>354182.53</v>
      </c>
      <c r="D101" s="95">
        <v>1817460.46</v>
      </c>
      <c r="E101" s="92">
        <v>0.19487770864627199</v>
      </c>
      <c r="F101" s="20">
        <v>416</v>
      </c>
      <c r="G101" s="20">
        <v>396</v>
      </c>
      <c r="H101" s="21">
        <v>0.95189999999999997</v>
      </c>
      <c r="I101" s="102">
        <v>0.99</v>
      </c>
      <c r="J101" s="98">
        <v>701</v>
      </c>
      <c r="K101" s="98">
        <v>670</v>
      </c>
      <c r="L101" s="91">
        <v>0.95579999999999998</v>
      </c>
      <c r="M101" s="92">
        <v>0.89</v>
      </c>
      <c r="N101" s="22">
        <v>322407.98</v>
      </c>
      <c r="O101" s="22">
        <v>226468.82</v>
      </c>
      <c r="P101" s="21">
        <v>0.70240000000000002</v>
      </c>
      <c r="Q101" s="21">
        <v>0.69</v>
      </c>
      <c r="R101" s="98">
        <v>547</v>
      </c>
      <c r="S101" s="98">
        <v>238</v>
      </c>
      <c r="T101" s="91">
        <v>0.43509999999999999</v>
      </c>
      <c r="U101" s="91">
        <v>0.69</v>
      </c>
      <c r="V101" s="20">
        <v>467</v>
      </c>
      <c r="W101" s="20">
        <v>318</v>
      </c>
      <c r="X101" s="21">
        <v>0.68089999999999995</v>
      </c>
      <c r="Y101" s="2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19" t="s">
        <v>42</v>
      </c>
      <c r="B102" s="19" t="s">
        <v>152</v>
      </c>
      <c r="C102" s="95">
        <v>2545045.56</v>
      </c>
      <c r="D102" s="95">
        <v>12883026.189999999</v>
      </c>
      <c r="E102" s="92">
        <v>0.197550290006823</v>
      </c>
      <c r="F102" s="20">
        <v>5885</v>
      </c>
      <c r="G102" s="20">
        <v>5185</v>
      </c>
      <c r="H102" s="21">
        <v>0.88109999999999999</v>
      </c>
      <c r="I102" s="102">
        <v>0.95250000000000001</v>
      </c>
      <c r="J102" s="98">
        <v>8314</v>
      </c>
      <c r="K102" s="98">
        <v>7108</v>
      </c>
      <c r="L102" s="91">
        <v>0.85489999999999999</v>
      </c>
      <c r="M102" s="92">
        <v>0.85489999999999999</v>
      </c>
      <c r="N102" s="22">
        <v>2265335.4300000002</v>
      </c>
      <c r="O102" s="22">
        <v>1464333.04</v>
      </c>
      <c r="P102" s="21">
        <v>0.64639999999999997</v>
      </c>
      <c r="Q102" s="21">
        <v>0.65839999999999999</v>
      </c>
      <c r="R102" s="98">
        <v>5368</v>
      </c>
      <c r="S102" s="98">
        <v>2202</v>
      </c>
      <c r="T102" s="91">
        <v>0.41020000000000001</v>
      </c>
      <c r="U102" s="91">
        <v>0.64039999999999997</v>
      </c>
      <c r="V102" s="20">
        <v>4484</v>
      </c>
      <c r="W102" s="20">
        <v>3775</v>
      </c>
      <c r="X102" s="21">
        <v>0.84189999999999998</v>
      </c>
      <c r="Y102" s="2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19" t="s">
        <v>45</v>
      </c>
      <c r="B103" s="19" t="s">
        <v>153</v>
      </c>
      <c r="C103" s="95">
        <v>771623.9</v>
      </c>
      <c r="D103" s="95">
        <v>3389751.59</v>
      </c>
      <c r="E103" s="92">
        <v>0.22763435004392199</v>
      </c>
      <c r="F103" s="20">
        <v>1735</v>
      </c>
      <c r="G103" s="20">
        <v>1393</v>
      </c>
      <c r="H103" s="21">
        <v>0.80289999999999995</v>
      </c>
      <c r="I103" s="102">
        <v>0.95269999999999999</v>
      </c>
      <c r="J103" s="98">
        <v>3060</v>
      </c>
      <c r="K103" s="98">
        <v>2522</v>
      </c>
      <c r="L103" s="91">
        <v>0.82420000000000004</v>
      </c>
      <c r="M103" s="92">
        <v>0.83650000000000002</v>
      </c>
      <c r="N103" s="22">
        <v>704140.7</v>
      </c>
      <c r="O103" s="22">
        <v>404770.06</v>
      </c>
      <c r="P103" s="21">
        <v>0.57479999999999998</v>
      </c>
      <c r="Q103" s="21">
        <v>0.59340000000000004</v>
      </c>
      <c r="R103" s="98">
        <v>2071</v>
      </c>
      <c r="S103" s="98">
        <v>666</v>
      </c>
      <c r="T103" s="91">
        <v>0.3216</v>
      </c>
      <c r="U103" s="91">
        <v>0.57320000000000004</v>
      </c>
      <c r="V103" s="20">
        <v>1519</v>
      </c>
      <c r="W103" s="20">
        <v>1215</v>
      </c>
      <c r="X103" s="21">
        <v>0.79990000000000006</v>
      </c>
      <c r="Y103" s="2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19" t="s">
        <v>67</v>
      </c>
      <c r="B104" s="19" t="s">
        <v>154</v>
      </c>
      <c r="C104" s="95">
        <v>1751562.77</v>
      </c>
      <c r="D104" s="95">
        <v>8776125.75</v>
      </c>
      <c r="E104" s="92">
        <v>0.199582688295003</v>
      </c>
      <c r="F104" s="20">
        <v>4120</v>
      </c>
      <c r="G104" s="20">
        <v>3701</v>
      </c>
      <c r="H104" s="21">
        <v>0.89829999999999999</v>
      </c>
      <c r="I104" s="102">
        <v>0.99</v>
      </c>
      <c r="J104" s="98">
        <v>5213</v>
      </c>
      <c r="K104" s="98">
        <v>4744</v>
      </c>
      <c r="L104" s="91">
        <v>0.91</v>
      </c>
      <c r="M104" s="92">
        <v>0.89</v>
      </c>
      <c r="N104" s="22">
        <v>1629627.25</v>
      </c>
      <c r="O104" s="22">
        <v>1069461.3600000001</v>
      </c>
      <c r="P104" s="21">
        <v>0.65629999999999999</v>
      </c>
      <c r="Q104" s="21">
        <v>0.66690000000000005</v>
      </c>
      <c r="R104" s="98">
        <v>3966</v>
      </c>
      <c r="S104" s="98">
        <v>1732</v>
      </c>
      <c r="T104" s="91">
        <v>0.43669999999999998</v>
      </c>
      <c r="U104" s="91">
        <v>0.69</v>
      </c>
      <c r="V104" s="20">
        <v>3097</v>
      </c>
      <c r="W104" s="20">
        <v>2475</v>
      </c>
      <c r="X104" s="21">
        <v>0.79920000000000002</v>
      </c>
      <c r="Y104" s="2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19" t="s">
        <v>45</v>
      </c>
      <c r="B105" s="19" t="s">
        <v>155</v>
      </c>
      <c r="C105" s="95">
        <v>452133.86</v>
      </c>
      <c r="D105" s="95">
        <v>2223088.04</v>
      </c>
      <c r="E105" s="92">
        <v>0.20338099610306001</v>
      </c>
      <c r="F105" s="20">
        <v>770</v>
      </c>
      <c r="G105" s="20">
        <v>720</v>
      </c>
      <c r="H105" s="21">
        <v>0.93510000000000004</v>
      </c>
      <c r="I105" s="102">
        <v>0.99</v>
      </c>
      <c r="J105" s="98">
        <v>1217</v>
      </c>
      <c r="K105" s="98">
        <v>1109</v>
      </c>
      <c r="L105" s="91">
        <v>0.9113</v>
      </c>
      <c r="M105" s="92">
        <v>0.89</v>
      </c>
      <c r="N105" s="22">
        <v>419717.92</v>
      </c>
      <c r="O105" s="22">
        <v>261295.43</v>
      </c>
      <c r="P105" s="21">
        <v>0.62260000000000004</v>
      </c>
      <c r="Q105" s="21">
        <v>0.6351</v>
      </c>
      <c r="R105" s="98">
        <v>946</v>
      </c>
      <c r="S105" s="98">
        <v>382</v>
      </c>
      <c r="T105" s="91">
        <v>0.40379999999999999</v>
      </c>
      <c r="U105" s="91">
        <v>0.63549999999999995</v>
      </c>
      <c r="V105" s="20">
        <v>745</v>
      </c>
      <c r="W105" s="20">
        <v>591</v>
      </c>
      <c r="X105" s="21">
        <v>0.79330000000000001</v>
      </c>
      <c r="Y105" s="2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19" t="s">
        <v>51</v>
      </c>
      <c r="B106" s="19" t="s">
        <v>156</v>
      </c>
      <c r="C106" s="95">
        <v>125447.41</v>
      </c>
      <c r="D106" s="95">
        <v>664051.73</v>
      </c>
      <c r="E106" s="92">
        <v>0.18891210478436701</v>
      </c>
      <c r="F106" s="20">
        <v>185</v>
      </c>
      <c r="G106" s="20">
        <v>165</v>
      </c>
      <c r="H106" s="21">
        <v>0.89190000000000003</v>
      </c>
      <c r="I106" s="102">
        <v>0.99</v>
      </c>
      <c r="J106" s="98">
        <v>364</v>
      </c>
      <c r="K106" s="98">
        <v>295</v>
      </c>
      <c r="L106" s="91">
        <v>0.81040000000000001</v>
      </c>
      <c r="M106" s="92">
        <v>0.78459999999999996</v>
      </c>
      <c r="N106" s="22">
        <v>118570.72</v>
      </c>
      <c r="O106" s="22">
        <v>87155.76</v>
      </c>
      <c r="P106" s="21">
        <v>0.73509999999999998</v>
      </c>
      <c r="Q106" s="21">
        <v>0.69</v>
      </c>
      <c r="R106" s="98">
        <v>209</v>
      </c>
      <c r="S106" s="98">
        <v>98</v>
      </c>
      <c r="T106" s="91">
        <v>0.46889999999999998</v>
      </c>
      <c r="U106" s="91">
        <v>0.69</v>
      </c>
      <c r="V106" s="20">
        <v>201</v>
      </c>
      <c r="W106" s="20">
        <v>143</v>
      </c>
      <c r="X106" s="21">
        <v>0.71140000000000003</v>
      </c>
      <c r="Y106" s="2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1"/>
      <c r="B107" s="31"/>
      <c r="C107" s="32">
        <v>700435452.26000011</v>
      </c>
      <c r="D107" s="33">
        <v>704353648.16000032</v>
      </c>
      <c r="E107" s="34">
        <v>0.99443717525956488</v>
      </c>
      <c r="F107" s="35">
        <v>296609</v>
      </c>
      <c r="G107" s="36">
        <v>301754</v>
      </c>
      <c r="H107" s="37">
        <v>0.98294968749378631</v>
      </c>
      <c r="I107" s="34">
        <v>102.0551</v>
      </c>
      <c r="J107" s="35">
        <v>401750</v>
      </c>
      <c r="K107" s="36">
        <v>345391</v>
      </c>
      <c r="L107" s="37">
        <v>90.020099999999971</v>
      </c>
      <c r="M107" s="38">
        <v>90.525999999999996</v>
      </c>
      <c r="N107" s="39">
        <v>777356795.78999996</v>
      </c>
      <c r="O107" s="40">
        <v>528420817.09000033</v>
      </c>
      <c r="P107" s="37">
        <v>69.225300000000004</v>
      </c>
      <c r="Q107" s="37">
        <v>69.599999999999994</v>
      </c>
      <c r="R107" s="35">
        <v>311364</v>
      </c>
      <c r="S107" s="36">
        <v>208259</v>
      </c>
      <c r="T107" s="37">
        <v>68.598399999999984</v>
      </c>
      <c r="U107" s="37">
        <v>69.010600000000025</v>
      </c>
      <c r="V107" s="35">
        <v>231491</v>
      </c>
      <c r="W107" s="36">
        <v>189363</v>
      </c>
      <c r="X107" s="41">
        <v>83.564499999999995</v>
      </c>
      <c r="Y107" s="31"/>
      <c r="Z107" s="31"/>
      <c r="AA107" s="32">
        <v>700435452.26000011</v>
      </c>
      <c r="AB107" s="33">
        <v>704353648.16000032</v>
      </c>
      <c r="AC107" s="34">
        <v>0.99443717525956488</v>
      </c>
      <c r="AD107" s="35">
        <v>296609</v>
      </c>
      <c r="AE107" s="36">
        <v>301754</v>
      </c>
      <c r="AF107" s="37">
        <v>0.98294968749378631</v>
      </c>
      <c r="AG107" s="34">
        <v>102.0551</v>
      </c>
      <c r="AH107" s="35">
        <v>401750</v>
      </c>
      <c r="AI107" s="36">
        <v>345391</v>
      </c>
      <c r="AJ107" s="37">
        <v>90.020099999999971</v>
      </c>
      <c r="AK107" s="38">
        <v>90.525999999999996</v>
      </c>
      <c r="AL107" s="39">
        <v>777356795.78999996</v>
      </c>
    </row>
    <row r="108" spans="1:38" s="54" customFormat="1" ht="14.45" thickBot="1">
      <c r="A108" s="42" t="s">
        <v>8</v>
      </c>
      <c r="B108" s="42" t="s">
        <v>157</v>
      </c>
      <c r="C108" s="94">
        <f>SUBTOTAL(9,C3:C106)</f>
        <v>133304727.69000004</v>
      </c>
      <c r="D108" s="94">
        <f>SUBTOTAL(9,D3:D106)</f>
        <v>695566315.49679995</v>
      </c>
      <c r="E108" s="89">
        <f>C108/D108</f>
        <v>0.19164919968096605</v>
      </c>
      <c r="F108" s="43">
        <f>SUBTOTAL(9,F3:F106)</f>
        <v>286183</v>
      </c>
      <c r="G108" s="43">
        <f>SUBTOTAL(9,G3:G106)</f>
        <v>257220</v>
      </c>
      <c r="H108" s="44">
        <f>G108/F108</f>
        <v>0.89879552593969592</v>
      </c>
      <c r="I108" s="45">
        <v>1</v>
      </c>
      <c r="J108" s="87">
        <f>SUBTOTAL(9,J3:J106)</f>
        <v>382102</v>
      </c>
      <c r="K108" s="87">
        <f>SUBTOTAL(9,K3:K106)</f>
        <v>327269</v>
      </c>
      <c r="L108" s="88">
        <f>K108/J108</f>
        <v>0.85649643288964727</v>
      </c>
      <c r="M108" s="89">
        <v>0.86170000000000002</v>
      </c>
      <c r="N108" s="46">
        <f>SUBTOTAL(9,N3:N106)</f>
        <v>123924919.19999994</v>
      </c>
      <c r="O108" s="46">
        <f>SUBTOTAL(9,O3:O106)</f>
        <v>82259964.110000059</v>
      </c>
      <c r="P108" s="44">
        <f>O108/N108</f>
        <v>0.66378872498792885</v>
      </c>
      <c r="Q108" s="44">
        <v>0.67979999999999996</v>
      </c>
      <c r="R108" s="87">
        <f>SUBTOTAL(9,R3:R106)</f>
        <v>254236</v>
      </c>
      <c r="S108" s="87">
        <f>SUBTOTAL(9,S3:S106)</f>
        <v>109482</v>
      </c>
      <c r="T108" s="88">
        <f>S108/R108</f>
        <v>0.43063138186566813</v>
      </c>
      <c r="U108" s="88">
        <v>0.67390000000000005</v>
      </c>
      <c r="V108" s="43">
        <f>SUBTOTAL(109,V3:V106)</f>
        <v>217182</v>
      </c>
      <c r="W108" s="43">
        <f>SUBTOTAL(109,W3:W106)</f>
        <v>171110</v>
      </c>
      <c r="X108" s="44">
        <f>W108/V108</f>
        <v>0.78786455599451155</v>
      </c>
      <c r="Y108" s="47"/>
      <c r="Z108" s="48">
        <v>296609</v>
      </c>
      <c r="AA108" s="49">
        <v>301754</v>
      </c>
      <c r="AB108" s="50">
        <v>1.0173460683930697</v>
      </c>
      <c r="AC108" s="48">
        <v>401750</v>
      </c>
      <c r="AD108" s="49">
        <v>345391</v>
      </c>
      <c r="AE108" s="50">
        <v>0.85971624144368386</v>
      </c>
      <c r="AF108" s="51">
        <v>777356795.78999996</v>
      </c>
      <c r="AG108" s="52">
        <v>528420817.09000033</v>
      </c>
      <c r="AH108" s="50">
        <v>0.67976612535172487</v>
      </c>
      <c r="AI108" s="48">
        <v>311364</v>
      </c>
      <c r="AJ108" s="49">
        <v>208259</v>
      </c>
      <c r="AK108" s="50">
        <v>0.6688602407471641</v>
      </c>
      <c r="AL108" s="53"/>
    </row>
    <row r="109" spans="1:38" ht="15.75" customHeight="1">
      <c r="A109" s="31"/>
      <c r="B109" s="31"/>
      <c r="C109" s="55"/>
      <c r="D109" s="55"/>
      <c r="E109" s="56"/>
      <c r="F109" s="57"/>
      <c r="G109" s="57"/>
      <c r="H109" s="58"/>
      <c r="I109" s="56"/>
      <c r="J109" s="57"/>
      <c r="K109" s="57"/>
      <c r="L109" s="58"/>
      <c r="M109" s="56"/>
      <c r="N109" s="59"/>
      <c r="O109" s="59"/>
      <c r="P109" s="58"/>
      <c r="Q109" s="58"/>
      <c r="R109" s="57"/>
      <c r="S109" s="57"/>
      <c r="T109" s="58"/>
      <c r="U109" s="58"/>
      <c r="V109" s="57"/>
      <c r="W109" s="57"/>
      <c r="X109" s="58"/>
      <c r="Y109" s="2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19" t="s">
        <v>67</v>
      </c>
      <c r="B110" s="19" t="s">
        <v>158</v>
      </c>
      <c r="C110" s="95">
        <f>C35+C36</f>
        <v>1253043.45</v>
      </c>
      <c r="D110" s="95">
        <v>6074195.2999999998</v>
      </c>
      <c r="E110" s="92">
        <f>C110/D110</f>
        <v>0.20628962160633854</v>
      </c>
      <c r="F110" s="60">
        <f>F35+F36</f>
        <v>3202</v>
      </c>
      <c r="G110" s="60">
        <f>G35+G36</f>
        <v>2594</v>
      </c>
      <c r="H110" s="21">
        <f>G110/F110</f>
        <v>0.81011867582760777</v>
      </c>
      <c r="I110" s="102">
        <v>0.9</v>
      </c>
      <c r="J110" s="90">
        <f>J35+J36</f>
        <v>4504</v>
      </c>
      <c r="K110" s="90">
        <f>K35+K36</f>
        <v>3671</v>
      </c>
      <c r="L110" s="91">
        <f>K110/J110</f>
        <v>0.8150532859680284</v>
      </c>
      <c r="M110" s="92">
        <v>0.84309999999999996</v>
      </c>
      <c r="N110" s="22">
        <f>N35+N36</f>
        <v>1016792.1799999999</v>
      </c>
      <c r="O110" s="22">
        <f>O35+O36</f>
        <v>625761.66999999993</v>
      </c>
      <c r="P110" s="21">
        <f>O110/N110</f>
        <v>0.61542730393540201</v>
      </c>
      <c r="Q110" s="21">
        <v>0.64970000000000006</v>
      </c>
      <c r="R110" s="61">
        <f>R35+R36</f>
        <v>3120</v>
      </c>
      <c r="S110" s="90">
        <f>S35+S36</f>
        <v>1344</v>
      </c>
      <c r="T110" s="91">
        <f>S110/R110</f>
        <v>0.43076923076923079</v>
      </c>
      <c r="U110" s="91">
        <v>0.64100000000000001</v>
      </c>
      <c r="V110" s="60">
        <f>V35+V36</f>
        <v>2137</v>
      </c>
      <c r="W110" s="60">
        <f>W35+W36</f>
        <v>1659</v>
      </c>
      <c r="X110" s="21">
        <f>W110/V110</f>
        <v>0.77632194665418808</v>
      </c>
      <c r="Y110" s="23" t="s">
        <v>158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62" t="s">
        <v>45</v>
      </c>
      <c r="B111" s="63" t="s">
        <v>159</v>
      </c>
      <c r="C111" s="95">
        <f>C44+C45</f>
        <v>6383857.5899999999</v>
      </c>
      <c r="D111" s="95">
        <v>34049477.280000001</v>
      </c>
      <c r="E111" s="92">
        <f>C111/D111</f>
        <v>0.18748768263029264</v>
      </c>
      <c r="F111" s="60">
        <f>F44+F45</f>
        <v>15666</v>
      </c>
      <c r="G111" s="60">
        <f>G44+G45</f>
        <v>13995</v>
      </c>
      <c r="H111" s="21">
        <f>G111/F111</f>
        <v>0.89333588663347374</v>
      </c>
      <c r="I111" s="102">
        <v>1</v>
      </c>
      <c r="J111" s="90">
        <f>J44+J45</f>
        <v>19805</v>
      </c>
      <c r="K111" s="90">
        <f>K44+K45</f>
        <v>16430</v>
      </c>
      <c r="L111" s="91">
        <f>K111/J111</f>
        <v>0.82958848775561722</v>
      </c>
      <c r="M111" s="92">
        <v>0.8276</v>
      </c>
      <c r="N111" s="22">
        <f>N44+N45</f>
        <v>5841312.9899999993</v>
      </c>
      <c r="O111" s="22">
        <f>O44+O45</f>
        <v>4165327.7399999998</v>
      </c>
      <c r="P111" s="21">
        <f>O111/N111</f>
        <v>0.71308073152916263</v>
      </c>
      <c r="Q111" s="21">
        <v>0.7</v>
      </c>
      <c r="R111" s="61">
        <f>R44+R45</f>
        <v>12954</v>
      </c>
      <c r="S111" s="90">
        <f>S44+S45</f>
        <v>5689</v>
      </c>
      <c r="T111" s="91">
        <f>S111/R111</f>
        <v>0.43916936853481547</v>
      </c>
      <c r="U111" s="91">
        <v>0.69879999999999998</v>
      </c>
      <c r="V111" s="60">
        <f>V44+V45</f>
        <v>11240</v>
      </c>
      <c r="W111" s="60">
        <f>W44+W45</f>
        <v>9156</v>
      </c>
      <c r="X111" s="21">
        <f>W111/V111</f>
        <v>0.81459074733096082</v>
      </c>
      <c r="Y111" s="23" t="s">
        <v>159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64"/>
      <c r="B112" s="64"/>
      <c r="C112" s="55"/>
      <c r="D112" s="55"/>
      <c r="E112" s="56"/>
      <c r="F112" s="65"/>
      <c r="G112" s="65"/>
      <c r="H112" s="56"/>
      <c r="I112" s="56"/>
      <c r="J112" s="65"/>
      <c r="K112" s="65"/>
      <c r="L112" s="56"/>
      <c r="M112" s="56"/>
      <c r="N112" s="66"/>
      <c r="O112" s="66"/>
      <c r="P112" s="56"/>
      <c r="Q112" s="56"/>
      <c r="R112" s="65"/>
      <c r="S112" s="65"/>
      <c r="T112" s="56"/>
      <c r="U112" s="56"/>
      <c r="V112" s="65"/>
      <c r="W112" s="65"/>
      <c r="X112" s="56"/>
      <c r="Y112" s="31"/>
      <c r="Z112" s="31"/>
      <c r="AA112" s="32">
        <v>700435452.26000011</v>
      </c>
      <c r="AB112" s="33">
        <v>704353648.16000032</v>
      </c>
      <c r="AC112" s="34">
        <v>0.99443717525956488</v>
      </c>
      <c r="AD112" s="35">
        <v>296609</v>
      </c>
      <c r="AE112" s="36">
        <v>301754</v>
      </c>
      <c r="AF112" s="37">
        <v>0.98294968749378631</v>
      </c>
      <c r="AG112" s="34">
        <v>102.0551</v>
      </c>
      <c r="AH112" s="35">
        <v>401750</v>
      </c>
      <c r="AI112" s="36">
        <v>345391</v>
      </c>
      <c r="AJ112" s="37">
        <v>90.020099999999971</v>
      </c>
      <c r="AK112" s="38">
        <v>90.525999999999996</v>
      </c>
      <c r="AL112" s="39">
        <v>777356795.78999996</v>
      </c>
    </row>
    <row r="113" spans="1:38" ht="14.45" thickBot="1">
      <c r="A113" s="67"/>
      <c r="B113" s="68" t="s">
        <v>160</v>
      </c>
      <c r="C113" s="94">
        <v>133304728</v>
      </c>
      <c r="D113" s="94">
        <v>695566315</v>
      </c>
      <c r="E113" s="92">
        <f>C113/D113</f>
        <v>0.19164920026352916</v>
      </c>
      <c r="F113" s="69">
        <v>285212</v>
      </c>
      <c r="G113" s="69">
        <v>256241</v>
      </c>
      <c r="H113" s="21">
        <f>G113/F113</f>
        <v>0.8984229275065565</v>
      </c>
      <c r="I113" s="102">
        <v>1</v>
      </c>
      <c r="J113" s="87">
        <v>382102</v>
      </c>
      <c r="K113" s="87">
        <v>327269</v>
      </c>
      <c r="L113" s="91">
        <f>K113/J113</f>
        <v>0.85649643288964727</v>
      </c>
      <c r="M113" s="92">
        <v>0.86170000000000002</v>
      </c>
      <c r="N113" s="101">
        <v>123924919</v>
      </c>
      <c r="O113" s="101">
        <v>82259964</v>
      </c>
      <c r="P113" s="21">
        <f>O113/N113</f>
        <v>0.66378872517156939</v>
      </c>
      <c r="Q113" s="102">
        <v>0.67979999999999996</v>
      </c>
      <c r="R113" s="70">
        <v>254236</v>
      </c>
      <c r="S113" s="93">
        <v>109482</v>
      </c>
      <c r="T113" s="91">
        <f>S113/R113</f>
        <v>0.43063138186566813</v>
      </c>
      <c r="U113" s="92">
        <v>0.67390000000000005</v>
      </c>
      <c r="V113" s="69">
        <v>217182</v>
      </c>
      <c r="W113" s="69">
        <v>171110</v>
      </c>
      <c r="X113" s="21">
        <f>W113/V113</f>
        <v>0.78786455599451155</v>
      </c>
      <c r="Y113" s="11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71"/>
      <c r="B114" s="71"/>
      <c r="C114" s="72"/>
      <c r="D114" s="73"/>
      <c r="E114" s="74"/>
      <c r="F114" s="105" t="s">
        <v>161</v>
      </c>
      <c r="G114" s="106"/>
      <c r="H114" s="106"/>
      <c r="I114" s="110"/>
      <c r="J114" s="75"/>
      <c r="K114" s="76"/>
      <c r="L114" s="77"/>
      <c r="M114" s="78"/>
      <c r="N114" s="79"/>
      <c r="O114" s="80"/>
      <c r="P114" s="77"/>
      <c r="Q114" s="77"/>
      <c r="R114" s="81"/>
      <c r="S114" s="76"/>
      <c r="T114" s="77"/>
      <c r="U114" s="77"/>
      <c r="V114" s="81"/>
      <c r="W114" s="76"/>
      <c r="X114" s="78"/>
      <c r="Y114" s="31"/>
      <c r="Z114" s="31"/>
      <c r="AA114" s="32">
        <v>700435452.26000011</v>
      </c>
      <c r="AB114" s="33">
        <v>704353648.16000032</v>
      </c>
      <c r="AC114" s="34">
        <v>0.99443717525956488</v>
      </c>
      <c r="AD114" s="35">
        <v>296609</v>
      </c>
      <c r="AE114" s="36">
        <v>301754</v>
      </c>
      <c r="AF114" s="37">
        <v>0.98294968749378631</v>
      </c>
      <c r="AG114" s="34">
        <v>102.0551</v>
      </c>
      <c r="AH114" s="35">
        <v>401750</v>
      </c>
      <c r="AI114" s="36">
        <v>345391</v>
      </c>
      <c r="AJ114" s="37">
        <v>90.020099999999971</v>
      </c>
      <c r="AK114" s="38">
        <v>90.525999999999996</v>
      </c>
      <c r="AL114" s="39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2020-09-09T18:16:23Z</dcterms:created>
  <dcterms:modified xsi:type="dcterms:W3CDTF">2023-03-08T22:06:11Z</dcterms:modified>
  <cp:category/>
  <cp:contentStatus/>
</cp:coreProperties>
</file>