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1\"/>
    </mc:Choice>
  </mc:AlternateContent>
  <xr:revisionPtr revIDLastSave="0" documentId="8_{7CEC20AE-0C4B-417F-95B4-9C79671B412E}" xr6:coauthVersionLast="46" xr6:coauthVersionMax="46" xr10:uidLastSave="{00000000-0000-0000-0000-000000000000}"/>
  <bookViews>
    <workbookView xWindow="-108" yWindow="-108" windowWidth="23256" windowHeight="12720" xr2:uid="{53750B35-72A0-412A-BE45-986EAC043864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1" i="1" l="1"/>
  <c r="X113" i="1"/>
  <c r="T113" i="1"/>
  <c r="P113" i="1"/>
  <c r="L113" i="1"/>
  <c r="H113" i="1"/>
  <c r="E113" i="1"/>
  <c r="W111" i="1"/>
  <c r="V111" i="1"/>
  <c r="S111" i="1"/>
  <c r="T111" i="1" s="1"/>
  <c r="R111" i="1"/>
  <c r="O111" i="1"/>
  <c r="P111" i="1" s="1"/>
  <c r="N111" i="1"/>
  <c r="K111" i="1"/>
  <c r="L111" i="1" s="1"/>
  <c r="J111" i="1"/>
  <c r="G111" i="1"/>
  <c r="H111" i="1" s="1"/>
  <c r="F111" i="1"/>
  <c r="C111" i="1"/>
  <c r="W110" i="1"/>
  <c r="X110" i="1" s="1"/>
  <c r="V110" i="1"/>
  <c r="S110" i="1"/>
  <c r="T110" i="1" s="1"/>
  <c r="R110" i="1"/>
  <c r="O110" i="1"/>
  <c r="P110" i="1" s="1"/>
  <c r="N110" i="1"/>
  <c r="K110" i="1"/>
  <c r="J110" i="1"/>
  <c r="G110" i="1"/>
  <c r="H110" i="1" s="1"/>
  <c r="F110" i="1"/>
  <c r="C110" i="1"/>
  <c r="E110" i="1" s="1"/>
  <c r="W108" i="1"/>
  <c r="X108" i="1" s="1"/>
  <c r="V108" i="1"/>
  <c r="S108" i="1"/>
  <c r="T108" i="1" s="1"/>
  <c r="R108" i="1"/>
  <c r="O108" i="1"/>
  <c r="N108" i="1"/>
  <c r="K108" i="1"/>
  <c r="L108" i="1" s="1"/>
  <c r="J108" i="1"/>
  <c r="G108" i="1"/>
  <c r="H108" i="1" s="1"/>
  <c r="F108" i="1"/>
  <c r="D108" i="1"/>
  <c r="C108" i="1"/>
  <c r="E111" i="1" l="1"/>
  <c r="E108" i="1"/>
  <c r="L110" i="1"/>
  <c r="P108" i="1"/>
  <c r="X111" i="1"/>
</calcChain>
</file>

<file path=xl/sharedStrings.xml><?xml version="1.0" encoding="utf-8"?>
<sst xmlns="http://schemas.openxmlformats.org/spreadsheetml/2006/main" count="366" uniqueCount="160">
  <si>
    <t>Incentive Goal SFY2022 Jul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</si>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</sst>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7">
    <xf numFmtId="0" fontId="0" fillId="0" borderId="0" xfId="0"/>
    <xf numFmtId="0" fontId="1" fillId="0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3" fillId="0" borderId="0" xfId="1" applyBorder="1"/>
    <xf numFmtId="0" fontId="2" fillId="0" borderId="1" xfId="0" applyFont="1" applyBorder="1" applyAlignment="1" applyProtection="1">
      <alignment horizontal="center"/>
    </xf>
    <xf numFmtId="0" fontId="2" fillId="0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10" fontId="2" fillId="3" borderId="0" xfId="0" applyNumberFormat="1" applyFont="1" applyFill="1" applyBorder="1" applyAlignment="1">
      <alignment horizontal="center"/>
    </xf>
    <xf numFmtId="0" fontId="2" fillId="3" borderId="2" xfId="0" quotePrefix="1" applyNumberFormat="1" applyFont="1" applyFill="1" applyBorder="1" applyAlignment="1">
      <alignment horizontal="center"/>
    </xf>
    <xf numFmtId="0" fontId="2" fillId="3" borderId="0" xfId="0" quotePrefix="1" applyNumberFormat="1" applyFont="1" applyFill="1" applyBorder="1" applyAlignment="1">
      <alignment horizontal="center"/>
    </xf>
    <xf numFmtId="0" fontId="2" fillId="3" borderId="3" xfId="0" quotePrefix="1" applyNumberFormat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1" xfId="0" quotePrefix="1" applyNumberFormat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NumberFormat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NumberFormat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Border="1" applyAlignment="1">
      <alignment horizontal="center"/>
    </xf>
    <xf numFmtId="0" fontId="2" fillId="0" borderId="1" xfId="0" quotePrefix="1" applyNumberFormat="1" applyFont="1" applyFill="1" applyBorder="1"/>
    <xf numFmtId="0" fontId="2" fillId="0" borderId="1" xfId="0" quotePrefix="1" applyNumberFormat="1" applyFont="1" applyFill="1" applyBorder="1" applyAlignment="1">
      <alignment horizontal="center"/>
    </xf>
    <xf numFmtId="10" fontId="2" fillId="0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Fill="1" applyBorder="1" applyAlignment="1">
      <alignment horizontal="center"/>
    </xf>
    <xf numFmtId="10" fontId="2" fillId="0" borderId="0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0" fontId="2" fillId="0" borderId="3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3" fillId="0" borderId="0" xfId="1" applyFill="1" applyBorder="1"/>
    <xf numFmtId="0" fontId="2" fillId="0" borderId="1" xfId="0" applyNumberFormat="1" applyFont="1" applyFill="1" applyBorder="1"/>
    <xf numFmtId="0" fontId="2" fillId="0" borderId="1" xfId="0" applyNumberFormat="1" applyFont="1" applyBorder="1"/>
    <xf numFmtId="0" fontId="2" fillId="4" borderId="0" xfId="0" quotePrefix="1" applyNumberFormat="1" applyFont="1" applyFill="1" applyBorder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Border="1" applyAlignment="1">
      <alignment horizontal="right"/>
    </xf>
    <xf numFmtId="10" fontId="2" fillId="4" borderId="0" xfId="0" applyNumberFormat="1" applyFont="1" applyFill="1" applyBorder="1" applyAlignment="1">
      <alignment horizontal="center"/>
    </xf>
    <xf numFmtId="0" fontId="2" fillId="4" borderId="2" xfId="0" quotePrefix="1" applyNumberFormat="1" applyFont="1" applyFill="1" applyBorder="1" applyAlignment="1">
      <alignment horizontal="center"/>
    </xf>
    <xf numFmtId="0" fontId="2" fillId="4" borderId="0" xfId="0" quotePrefix="1" applyNumberFormat="1" applyFont="1" applyFill="1" applyBorder="1" applyAlignment="1">
      <alignment horizontal="center"/>
    </xf>
    <xf numFmtId="10" fontId="2" fillId="4" borderId="0" xfId="0" quotePrefix="1" applyNumberFormat="1" applyFont="1" applyFill="1" applyBorder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Border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1" applyFont="1" applyBorder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Fill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NumberFormat="1" applyFont="1" applyBorder="1"/>
    <xf numFmtId="0" fontId="2" fillId="0" borderId="6" xfId="0" quotePrefix="1" applyNumberFormat="1" applyFont="1" applyBorder="1"/>
    <xf numFmtId="0" fontId="2" fillId="4" borderId="0" xfId="0" applyNumberFormat="1" applyFont="1" applyFill="1" applyBorder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2" fillId="0" borderId="7" xfId="0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 applyBorder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Border="1" applyAlignment="1">
      <alignment horizontal="right"/>
    </xf>
    <xf numFmtId="10" fontId="3" fillId="4" borderId="0" xfId="0" applyNumberFormat="1" applyFon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0" fontId="0" fillId="4" borderId="0" xfId="0" applyNumberFormat="1" applyFill="1" applyBorder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0" borderId="0" xfId="1" applyFont="1" applyFill="1" applyBorder="1"/>
    <xf numFmtId="1" fontId="3" fillId="0" borderId="0" xfId="1" applyNumberFormat="1" applyFont="1" applyFill="1" applyBorder="1" applyAlignment="1">
      <alignment horizontal="right"/>
    </xf>
    <xf numFmtId="10" fontId="3" fillId="0" borderId="0" xfId="1" applyNumberFormat="1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164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0" fontId="3" fillId="0" borderId="0" xfId="1" applyNumberFormat="1" applyFont="1" applyFill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10" fontId="6" fillId="5" borderId="1" xfId="0" applyNumberFormat="1" applyFont="1" applyFill="1" applyBorder="1" applyAlignment="1">
      <alignment horizontal="center"/>
    </xf>
    <xf numFmtId="3" fontId="2" fillId="5" borderId="1" xfId="0" quotePrefix="1" applyNumberFormat="1" applyFont="1" applyFill="1" applyBorder="1" applyAlignment="1">
      <alignment horizontal="center"/>
    </xf>
    <xf numFmtId="10" fontId="2" fillId="5" borderId="1" xfId="0" quotePrefix="1" applyNumberFormat="1" applyFont="1" applyFill="1" applyBorder="1" applyAlignment="1">
      <alignment horizontal="center"/>
    </xf>
    <xf numFmtId="10" fontId="2" fillId="5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Border="1" applyAlignment="1">
      <alignment horizontal="right" wrapText="1"/>
    </xf>
    <xf numFmtId="0" fontId="9" fillId="4" borderId="3" xfId="0" applyFont="1" applyFill="1" applyBorder="1" applyAlignment="1"/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3" xfId="1" xr:uid="{82578464-D804-482C-AA62-F6FAD773D069}"/>
    <cellStyle name="Normal_INCENTIVE GOALS Rpt 0710" xfId="2" xr:uid="{075C8681-AEA4-498A-B921-619A0A95C579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63F5C-1ADA-482C-B34E-97B4CE1B11BB}">
  <dimension ref="A1:AL123"/>
  <sheetViews>
    <sheetView tabSelected="1" zoomScaleNormal="100" workbookViewId="0">
      <pane xSplit="2" ySplit="2" topLeftCell="C91" activePane="bottomRight" state="frozen"/>
      <selection pane="topRight" activeCell="C1" sqref="C1"/>
      <selection pane="bottomLeft" activeCell="A3" sqref="A3"/>
      <selection pane="bottomRight" activeCell="D111" sqref="D111"/>
    </sheetView>
  </sheetViews>
  <sheetFormatPr defaultColWidth="9.109375" defaultRowHeight="13.2" x14ac:dyDescent="0.25"/>
  <cols>
    <col min="1" max="1" width="21.109375" style="105" customWidth="1"/>
    <col min="2" max="2" width="16.44140625" style="105" bestFit="1" customWidth="1"/>
    <col min="3" max="3" width="15" style="106" bestFit="1" customWidth="1"/>
    <col min="4" max="4" width="15.6640625" style="106" customWidth="1"/>
    <col min="5" max="5" width="12.33203125" style="112" customWidth="1"/>
    <col min="6" max="7" width="12.33203125" style="108" customWidth="1"/>
    <col min="8" max="8" width="12.5546875" style="107" bestFit="1" customWidth="1"/>
    <col min="9" max="9" width="12.33203125" style="107" customWidth="1"/>
    <col min="10" max="11" width="10.6640625" style="108" customWidth="1"/>
    <col min="12" max="12" width="9.5546875" style="107" customWidth="1"/>
    <col min="13" max="13" width="15.44140625" style="107" bestFit="1" customWidth="1"/>
    <col min="14" max="14" width="15.109375" style="109" customWidth="1"/>
    <col min="15" max="15" width="15" style="109" bestFit="1" customWidth="1"/>
    <col min="16" max="16" width="10.88671875" style="107" customWidth="1"/>
    <col min="17" max="17" width="9.88671875" style="107" customWidth="1"/>
    <col min="18" max="18" width="13" style="108" customWidth="1"/>
    <col min="19" max="19" width="16.109375" style="108" customWidth="1"/>
    <col min="20" max="20" width="9.88671875" style="107" bestFit="1" customWidth="1"/>
    <col min="21" max="21" width="9.88671875" style="107" customWidth="1"/>
    <col min="22" max="22" width="10.109375" style="108" customWidth="1"/>
    <col min="23" max="23" width="13.88671875" style="108" customWidth="1"/>
    <col min="24" max="24" width="8.6640625" style="107" customWidth="1"/>
    <col min="25" max="25" width="17.44140625" style="107" hidden="1" customWidth="1"/>
    <col min="26" max="27" width="9.109375" style="108" hidden="1" customWidth="1"/>
    <col min="28" max="28" width="10.6640625" style="107" hidden="1" customWidth="1"/>
    <col min="29" max="29" width="8.88671875" style="108" hidden="1" customWidth="1"/>
    <col min="30" max="30" width="9.109375" style="108" hidden="1" customWidth="1"/>
    <col min="31" max="31" width="9.109375" style="107" hidden="1" customWidth="1"/>
    <col min="32" max="32" width="13.44140625" style="110" hidden="1" customWidth="1"/>
    <col min="33" max="33" width="12.109375" style="110" hidden="1" customWidth="1"/>
    <col min="34" max="34" width="10.5546875" style="107" hidden="1" customWidth="1"/>
    <col min="35" max="35" width="9.109375" style="108" hidden="1" customWidth="1"/>
    <col min="36" max="36" width="11" style="108" hidden="1" customWidth="1"/>
    <col min="37" max="37" width="8.88671875" style="107" hidden="1" customWidth="1"/>
    <col min="38" max="38" width="9.109375" style="46" customWidth="1"/>
    <col min="39" max="16384" width="9.109375" style="46"/>
  </cols>
  <sheetData>
    <row r="1" spans="1:38" s="9" customFormat="1" ht="27.6" x14ac:dyDescent="0.3">
      <c r="A1" s="1" t="s">
        <v>0</v>
      </c>
      <c r="B1" s="2" t="s">
        <v>1</v>
      </c>
      <c r="C1" s="124" t="s">
        <v>2</v>
      </c>
      <c r="D1" s="124"/>
      <c r="E1" s="124"/>
      <c r="F1" s="120" t="s">
        <v>3</v>
      </c>
      <c r="G1" s="120"/>
      <c r="H1" s="120"/>
      <c r="I1" s="120"/>
      <c r="J1" s="119" t="s">
        <v>4</v>
      </c>
      <c r="K1" s="119"/>
      <c r="L1" s="119"/>
      <c r="M1" s="119"/>
      <c r="N1" s="125" t="s">
        <v>5</v>
      </c>
      <c r="O1" s="120"/>
      <c r="P1" s="126"/>
      <c r="Q1" s="120"/>
      <c r="R1" s="119" t="s">
        <v>6</v>
      </c>
      <c r="S1" s="119"/>
      <c r="T1" s="119"/>
      <c r="U1" s="119"/>
      <c r="V1" s="120" t="s">
        <v>7</v>
      </c>
      <c r="W1" s="120"/>
      <c r="X1" s="120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6" customFormat="1" ht="15.6" x14ac:dyDescent="0.3">
      <c r="A2" s="10" t="s">
        <v>8</v>
      </c>
      <c r="B2" s="11" t="s">
        <v>9</v>
      </c>
      <c r="C2" s="12" t="s">
        <v>10</v>
      </c>
      <c r="D2" s="12" t="s">
        <v>11</v>
      </c>
      <c r="E2" s="13" t="s">
        <v>12</v>
      </c>
      <c r="F2" s="11" t="s">
        <v>13</v>
      </c>
      <c r="G2" s="11" t="s">
        <v>14</v>
      </c>
      <c r="H2" s="14" t="s">
        <v>15</v>
      </c>
      <c r="I2" s="14" t="s">
        <v>11</v>
      </c>
      <c r="J2" s="15" t="s">
        <v>16</v>
      </c>
      <c r="K2" s="15" t="s">
        <v>17</v>
      </c>
      <c r="L2" s="16" t="s">
        <v>18</v>
      </c>
      <c r="M2" s="16" t="s">
        <v>11</v>
      </c>
      <c r="N2" s="17" t="s">
        <v>19</v>
      </c>
      <c r="O2" s="17" t="s">
        <v>20</v>
      </c>
      <c r="P2" s="14" t="s">
        <v>21</v>
      </c>
      <c r="Q2" s="14" t="s">
        <v>11</v>
      </c>
      <c r="R2" s="15" t="s">
        <v>22</v>
      </c>
      <c r="S2" s="15" t="s">
        <v>23</v>
      </c>
      <c r="T2" s="16" t="s">
        <v>24</v>
      </c>
      <c r="U2" s="16" t="s">
        <v>11</v>
      </c>
      <c r="V2" s="18" t="s">
        <v>25</v>
      </c>
      <c r="W2" s="18" t="s">
        <v>26</v>
      </c>
      <c r="X2" s="14" t="s">
        <v>27</v>
      </c>
      <c r="Y2" s="19" t="s">
        <v>28</v>
      </c>
      <c r="Z2" s="20" t="s">
        <v>29</v>
      </c>
      <c r="AA2" s="21" t="s">
        <v>30</v>
      </c>
      <c r="AB2" s="22" t="s">
        <v>31</v>
      </c>
      <c r="AC2" s="20" t="s">
        <v>32</v>
      </c>
      <c r="AD2" s="21" t="s">
        <v>33</v>
      </c>
      <c r="AE2" s="22" t="s">
        <v>34</v>
      </c>
      <c r="AF2" s="23" t="s">
        <v>35</v>
      </c>
      <c r="AG2" s="24" t="s">
        <v>36</v>
      </c>
      <c r="AH2" s="22" t="s">
        <v>37</v>
      </c>
      <c r="AI2" s="20" t="s">
        <v>38</v>
      </c>
      <c r="AJ2" s="21" t="s">
        <v>39</v>
      </c>
      <c r="AK2" s="22" t="s">
        <v>40</v>
      </c>
      <c r="AL2" s="25" t="s">
        <v>41</v>
      </c>
    </row>
    <row r="3" spans="1:38" s="9" customFormat="1" ht="13.8" x14ac:dyDescent="0.3">
      <c r="A3" s="27" t="s">
        <v>42</v>
      </c>
      <c r="B3" s="27" t="s">
        <v>43</v>
      </c>
      <c r="C3" s="28">
        <v>869188.77</v>
      </c>
      <c r="D3" s="28">
        <v>11031533.189999999</v>
      </c>
      <c r="E3" s="16">
        <v>7.8791293560890804E-2</v>
      </c>
      <c r="F3" s="29">
        <v>5579</v>
      </c>
      <c r="G3" s="29">
        <v>4418</v>
      </c>
      <c r="H3" s="30">
        <v>0.79190000000000005</v>
      </c>
      <c r="I3" s="14">
        <v>0.94669999999999999</v>
      </c>
      <c r="J3" s="31">
        <v>7116</v>
      </c>
      <c r="K3" s="31">
        <v>5245</v>
      </c>
      <c r="L3" s="32">
        <v>0.73709999999999998</v>
      </c>
      <c r="M3" s="16">
        <v>0.74009999999999998</v>
      </c>
      <c r="N3" s="33">
        <v>993552.53</v>
      </c>
      <c r="O3" s="33">
        <v>630711.43000000005</v>
      </c>
      <c r="P3" s="30">
        <v>0.63480000000000003</v>
      </c>
      <c r="Q3" s="30">
        <v>0.62309999999999999</v>
      </c>
      <c r="R3" s="31">
        <v>4011</v>
      </c>
      <c r="S3" s="31">
        <v>1197</v>
      </c>
      <c r="T3" s="32">
        <v>0.2984</v>
      </c>
      <c r="U3" s="32">
        <v>0.69</v>
      </c>
      <c r="V3" s="29">
        <v>3575</v>
      </c>
      <c r="W3" s="29">
        <v>2894</v>
      </c>
      <c r="X3" s="30">
        <v>0.8095</v>
      </c>
      <c r="Y3" s="34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s="9" customFormat="1" ht="13.8" x14ac:dyDescent="0.3">
      <c r="A4" s="27" t="s">
        <v>45</v>
      </c>
      <c r="B4" s="27" t="s">
        <v>46</v>
      </c>
      <c r="C4" s="28">
        <v>149719.63</v>
      </c>
      <c r="D4" s="28">
        <v>1974321.07</v>
      </c>
      <c r="E4" s="16">
        <v>7.5833476264324101E-2</v>
      </c>
      <c r="F4" s="29">
        <v>913</v>
      </c>
      <c r="G4" s="29">
        <v>855</v>
      </c>
      <c r="H4" s="30">
        <v>0.9365</v>
      </c>
      <c r="I4" s="14">
        <v>0.99</v>
      </c>
      <c r="J4" s="31">
        <v>1341</v>
      </c>
      <c r="K4" s="31">
        <v>1136</v>
      </c>
      <c r="L4" s="32">
        <v>0.84709999999999996</v>
      </c>
      <c r="M4" s="16">
        <v>0.84909999999999997</v>
      </c>
      <c r="N4" s="33">
        <v>171791.63</v>
      </c>
      <c r="O4" s="33">
        <v>115225.5</v>
      </c>
      <c r="P4" s="30">
        <v>0.67069999999999996</v>
      </c>
      <c r="Q4" s="30">
        <v>0.66669999999999996</v>
      </c>
      <c r="R4" s="31">
        <v>767</v>
      </c>
      <c r="S4" s="31">
        <v>193</v>
      </c>
      <c r="T4" s="32">
        <v>0.25159999999999999</v>
      </c>
      <c r="U4" s="32">
        <v>0.6583</v>
      </c>
      <c r="V4" s="29">
        <v>864</v>
      </c>
      <c r="W4" s="29">
        <v>765</v>
      </c>
      <c r="X4" s="30">
        <v>0.88539999999999996</v>
      </c>
      <c r="Y4" s="34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s="9" customFormat="1" ht="13.8" x14ac:dyDescent="0.3">
      <c r="A5" s="27" t="s">
        <v>45</v>
      </c>
      <c r="B5" s="27" t="s">
        <v>47</v>
      </c>
      <c r="C5" s="28">
        <v>44836.07</v>
      </c>
      <c r="D5" s="28">
        <v>513687.35849999997</v>
      </c>
      <c r="E5" s="16">
        <v>8.7282798102963202E-2</v>
      </c>
      <c r="F5" s="29">
        <v>226</v>
      </c>
      <c r="G5" s="29">
        <v>206</v>
      </c>
      <c r="H5" s="30">
        <v>0.91149999999999998</v>
      </c>
      <c r="I5" s="14">
        <v>0.99</v>
      </c>
      <c r="J5" s="31">
        <v>360</v>
      </c>
      <c r="K5" s="31">
        <v>310</v>
      </c>
      <c r="L5" s="32">
        <v>0.86109999999999998</v>
      </c>
      <c r="M5" s="16">
        <v>0.86699999999999999</v>
      </c>
      <c r="N5" s="33">
        <v>49775.7</v>
      </c>
      <c r="O5" s="33">
        <v>33983.29</v>
      </c>
      <c r="P5" s="30">
        <v>0.68269999999999997</v>
      </c>
      <c r="Q5" s="30">
        <v>0.67600000000000005</v>
      </c>
      <c r="R5" s="31">
        <v>239</v>
      </c>
      <c r="S5" s="31">
        <v>58</v>
      </c>
      <c r="T5" s="32">
        <v>0.2427</v>
      </c>
      <c r="U5" s="32">
        <v>0.66779999999999995</v>
      </c>
      <c r="V5" s="29">
        <v>188</v>
      </c>
      <c r="W5" s="29">
        <v>157</v>
      </c>
      <c r="X5" s="30">
        <v>0.83509999999999995</v>
      </c>
      <c r="Y5" s="34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s="9" customFormat="1" ht="13.8" x14ac:dyDescent="0.3">
      <c r="A6" s="27" t="s">
        <v>48</v>
      </c>
      <c r="B6" s="27" t="s">
        <v>49</v>
      </c>
      <c r="C6" s="28">
        <v>258968.77</v>
      </c>
      <c r="D6" s="28">
        <v>3255565.33</v>
      </c>
      <c r="E6" s="16">
        <v>7.9546482330919793E-2</v>
      </c>
      <c r="F6" s="29">
        <v>1745</v>
      </c>
      <c r="G6" s="29">
        <v>1610</v>
      </c>
      <c r="H6" s="30">
        <v>0.92259999999999998</v>
      </c>
      <c r="I6" s="14">
        <v>0.99</v>
      </c>
      <c r="J6" s="31">
        <v>2023</v>
      </c>
      <c r="K6" s="31">
        <v>1841</v>
      </c>
      <c r="L6" s="32">
        <v>0.91</v>
      </c>
      <c r="M6" s="16">
        <v>0.89</v>
      </c>
      <c r="N6" s="33">
        <v>288624.46000000002</v>
      </c>
      <c r="O6" s="33">
        <v>180389.47</v>
      </c>
      <c r="P6" s="30">
        <v>0.625</v>
      </c>
      <c r="Q6" s="30">
        <v>0.64139999999999997</v>
      </c>
      <c r="R6" s="31">
        <v>1387</v>
      </c>
      <c r="S6" s="31">
        <v>421</v>
      </c>
      <c r="T6" s="32">
        <v>0.30349999999999999</v>
      </c>
      <c r="U6" s="32">
        <v>0.69</v>
      </c>
      <c r="V6" s="29">
        <v>1325</v>
      </c>
      <c r="W6" s="29">
        <v>1200</v>
      </c>
      <c r="X6" s="30">
        <v>0.90569999999999995</v>
      </c>
      <c r="Y6" s="34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s="9" customFormat="1" ht="13.8" x14ac:dyDescent="0.3">
      <c r="A7" s="27" t="s">
        <v>45</v>
      </c>
      <c r="B7" s="27" t="s">
        <v>50</v>
      </c>
      <c r="C7" s="28">
        <v>105837.84</v>
      </c>
      <c r="D7" s="28">
        <v>1307245.8500000001</v>
      </c>
      <c r="E7" s="16">
        <v>8.0962460121789606E-2</v>
      </c>
      <c r="F7" s="29">
        <v>610</v>
      </c>
      <c r="G7" s="29">
        <v>503</v>
      </c>
      <c r="H7" s="30">
        <v>0.8246</v>
      </c>
      <c r="I7" s="14">
        <v>0.93440000000000001</v>
      </c>
      <c r="J7" s="31">
        <v>991</v>
      </c>
      <c r="K7" s="31">
        <v>829</v>
      </c>
      <c r="L7" s="32">
        <v>0.83650000000000002</v>
      </c>
      <c r="M7" s="16">
        <v>0.84640000000000004</v>
      </c>
      <c r="N7" s="33">
        <v>111022.47</v>
      </c>
      <c r="O7" s="33">
        <v>76512.19</v>
      </c>
      <c r="P7" s="30">
        <v>0.68920000000000003</v>
      </c>
      <c r="Q7" s="30">
        <v>0.68179999999999996</v>
      </c>
      <c r="R7" s="31">
        <v>564</v>
      </c>
      <c r="S7" s="31">
        <v>161</v>
      </c>
      <c r="T7" s="32">
        <v>0.28549999999999998</v>
      </c>
      <c r="U7" s="32">
        <v>0.69</v>
      </c>
      <c r="V7" s="29">
        <v>626</v>
      </c>
      <c r="W7" s="29">
        <v>525</v>
      </c>
      <c r="X7" s="30">
        <v>0.8387</v>
      </c>
      <c r="Y7" s="34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s="9" customFormat="1" ht="13.8" x14ac:dyDescent="0.3">
      <c r="A8" s="27" t="s">
        <v>45</v>
      </c>
      <c r="B8" s="27" t="s">
        <v>51</v>
      </c>
      <c r="C8" s="28">
        <v>40156.800000000003</v>
      </c>
      <c r="D8" s="28">
        <v>521860.97</v>
      </c>
      <c r="E8" s="16">
        <v>7.6949230366854193E-2</v>
      </c>
      <c r="F8" s="29">
        <v>177</v>
      </c>
      <c r="G8" s="29">
        <v>162</v>
      </c>
      <c r="H8" s="30">
        <v>0.9153</v>
      </c>
      <c r="I8" s="14">
        <v>0.98899999999999999</v>
      </c>
      <c r="J8" s="31">
        <v>311</v>
      </c>
      <c r="K8" s="31">
        <v>253</v>
      </c>
      <c r="L8" s="32">
        <v>0.8135</v>
      </c>
      <c r="M8" s="16">
        <v>0.82140000000000002</v>
      </c>
      <c r="N8" s="33">
        <v>51506.22</v>
      </c>
      <c r="O8" s="33">
        <v>33888.15</v>
      </c>
      <c r="P8" s="30">
        <v>0.65790000000000004</v>
      </c>
      <c r="Q8" s="30">
        <v>0.67410000000000003</v>
      </c>
      <c r="R8" s="31">
        <v>170</v>
      </c>
      <c r="S8" s="31">
        <v>51</v>
      </c>
      <c r="T8" s="32">
        <v>0.3</v>
      </c>
      <c r="U8" s="32">
        <v>0.66510000000000002</v>
      </c>
      <c r="V8" s="29">
        <v>190</v>
      </c>
      <c r="W8" s="29">
        <v>95</v>
      </c>
      <c r="X8" s="30">
        <v>0.5</v>
      </c>
      <c r="Y8" s="34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s="9" customFormat="1" ht="13.8" x14ac:dyDescent="0.3">
      <c r="A9" s="27" t="s">
        <v>52</v>
      </c>
      <c r="B9" s="27" t="s">
        <v>53</v>
      </c>
      <c r="C9" s="28">
        <v>338636.25</v>
      </c>
      <c r="D9" s="28">
        <v>4327376.6500000004</v>
      </c>
      <c r="E9" s="16">
        <v>7.8254396921978095E-2</v>
      </c>
      <c r="F9" s="29">
        <v>2016</v>
      </c>
      <c r="G9" s="29">
        <v>1785</v>
      </c>
      <c r="H9" s="30">
        <v>0.88539999999999996</v>
      </c>
      <c r="I9" s="14">
        <v>0.98240000000000005</v>
      </c>
      <c r="J9" s="31">
        <v>2840</v>
      </c>
      <c r="K9" s="31">
        <v>2515</v>
      </c>
      <c r="L9" s="32">
        <v>0.88560000000000005</v>
      </c>
      <c r="M9" s="16">
        <v>0.88849999999999996</v>
      </c>
      <c r="N9" s="33">
        <v>382365.09</v>
      </c>
      <c r="O9" s="33">
        <v>251850.37</v>
      </c>
      <c r="P9" s="30">
        <v>0.65869999999999995</v>
      </c>
      <c r="Q9" s="30">
        <v>0.65029999999999999</v>
      </c>
      <c r="R9" s="31">
        <v>1917</v>
      </c>
      <c r="S9" s="31">
        <v>532</v>
      </c>
      <c r="T9" s="32">
        <v>0.27750000000000002</v>
      </c>
      <c r="U9" s="32">
        <v>0.6714</v>
      </c>
      <c r="V9" s="29">
        <v>1614</v>
      </c>
      <c r="W9" s="29">
        <v>1331</v>
      </c>
      <c r="X9" s="30">
        <v>0.82469999999999999</v>
      </c>
      <c r="Y9" s="34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s="9" customFormat="1" ht="13.8" x14ac:dyDescent="0.3">
      <c r="A10" s="27" t="s">
        <v>52</v>
      </c>
      <c r="B10" s="27" t="s">
        <v>54</v>
      </c>
      <c r="C10" s="28">
        <v>203248.47</v>
      </c>
      <c r="D10" s="28">
        <v>2422489.2799999998</v>
      </c>
      <c r="E10" s="16">
        <v>8.3900668489232694E-2</v>
      </c>
      <c r="F10" s="29">
        <v>1191</v>
      </c>
      <c r="G10" s="29">
        <v>1090</v>
      </c>
      <c r="H10" s="30">
        <v>0.91520000000000001</v>
      </c>
      <c r="I10" s="14">
        <v>0.96279999999999999</v>
      </c>
      <c r="J10" s="31">
        <v>1437</v>
      </c>
      <c r="K10" s="31">
        <v>1359</v>
      </c>
      <c r="L10" s="32">
        <v>0.94569999999999999</v>
      </c>
      <c r="M10" s="16">
        <v>0.89</v>
      </c>
      <c r="N10" s="33">
        <v>198279.07</v>
      </c>
      <c r="O10" s="33">
        <v>136701.19</v>
      </c>
      <c r="P10" s="30">
        <v>0.68940000000000001</v>
      </c>
      <c r="Q10" s="30">
        <v>0.68879999999999997</v>
      </c>
      <c r="R10" s="31">
        <v>974</v>
      </c>
      <c r="S10" s="31">
        <v>357</v>
      </c>
      <c r="T10" s="32">
        <v>0.36649999999999999</v>
      </c>
      <c r="U10" s="32">
        <v>0.69</v>
      </c>
      <c r="V10" s="29">
        <v>918</v>
      </c>
      <c r="W10" s="29">
        <v>779</v>
      </c>
      <c r="X10" s="30">
        <v>0.84860000000000002</v>
      </c>
      <c r="Y10" s="34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s="9" customFormat="1" ht="13.8" x14ac:dyDescent="0.3">
      <c r="A11" s="27" t="s">
        <v>55</v>
      </c>
      <c r="B11" s="27" t="s">
        <v>56</v>
      </c>
      <c r="C11" s="28">
        <v>334472.24</v>
      </c>
      <c r="D11" s="28">
        <v>3649124.64</v>
      </c>
      <c r="E11" s="16">
        <v>9.1658212036298106E-2</v>
      </c>
      <c r="F11" s="29">
        <v>1624</v>
      </c>
      <c r="G11" s="29">
        <v>1461</v>
      </c>
      <c r="H11" s="30">
        <v>0.89959999999999996</v>
      </c>
      <c r="I11" s="14">
        <v>0.99</v>
      </c>
      <c r="J11" s="31">
        <v>2054</v>
      </c>
      <c r="K11" s="31">
        <v>1808</v>
      </c>
      <c r="L11" s="32">
        <v>0.88019999999999998</v>
      </c>
      <c r="M11" s="16">
        <v>0.87909999999999999</v>
      </c>
      <c r="N11" s="33">
        <v>347492.93</v>
      </c>
      <c r="O11" s="33">
        <v>241776.95</v>
      </c>
      <c r="P11" s="30">
        <v>0.69579999999999997</v>
      </c>
      <c r="Q11" s="30">
        <v>0.69</v>
      </c>
      <c r="R11" s="31">
        <v>1465</v>
      </c>
      <c r="S11" s="31">
        <v>510</v>
      </c>
      <c r="T11" s="32">
        <v>0.34810000000000002</v>
      </c>
      <c r="U11" s="32">
        <v>0.69</v>
      </c>
      <c r="V11" s="29">
        <v>1314</v>
      </c>
      <c r="W11" s="29">
        <v>1167</v>
      </c>
      <c r="X11" s="30">
        <v>0.8881</v>
      </c>
      <c r="Y11" s="34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s="9" customFormat="1" ht="15" customHeight="1" x14ac:dyDescent="0.3">
      <c r="A12" s="27" t="s">
        <v>55</v>
      </c>
      <c r="B12" s="27" t="s">
        <v>57</v>
      </c>
      <c r="C12" s="28">
        <v>533771.71</v>
      </c>
      <c r="D12" s="28">
        <v>6354137.9900000002</v>
      </c>
      <c r="E12" s="16">
        <v>8.4003795768999301E-2</v>
      </c>
      <c r="F12" s="29">
        <v>2748</v>
      </c>
      <c r="G12" s="29">
        <v>2438</v>
      </c>
      <c r="H12" s="30">
        <v>0.88719999999999999</v>
      </c>
      <c r="I12" s="14">
        <v>0.99</v>
      </c>
      <c r="J12" s="31">
        <v>3539</v>
      </c>
      <c r="K12" s="31">
        <v>2910</v>
      </c>
      <c r="L12" s="32">
        <v>0.82230000000000003</v>
      </c>
      <c r="M12" s="16">
        <v>0.81699999999999995</v>
      </c>
      <c r="N12" s="33">
        <v>567996.09</v>
      </c>
      <c r="O12" s="33">
        <v>399232.21</v>
      </c>
      <c r="P12" s="30">
        <v>0.70289999999999997</v>
      </c>
      <c r="Q12" s="30">
        <v>0.69</v>
      </c>
      <c r="R12" s="31">
        <v>1923</v>
      </c>
      <c r="S12" s="31">
        <v>588</v>
      </c>
      <c r="T12" s="32">
        <v>0.30580000000000002</v>
      </c>
      <c r="U12" s="32">
        <v>0.69</v>
      </c>
      <c r="V12" s="29">
        <v>2307</v>
      </c>
      <c r="W12" s="29">
        <v>1981</v>
      </c>
      <c r="X12" s="30">
        <v>0.85870000000000002</v>
      </c>
      <c r="Y12" s="34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s="9" customFormat="1" ht="13.8" x14ac:dyDescent="0.3">
      <c r="A13" s="27" t="s">
        <v>58</v>
      </c>
      <c r="B13" s="27" t="s">
        <v>59</v>
      </c>
      <c r="C13" s="28">
        <v>1090930.78</v>
      </c>
      <c r="D13" s="28">
        <v>12937531.57</v>
      </c>
      <c r="E13" s="16">
        <v>8.4322946313011404E-2</v>
      </c>
      <c r="F13" s="29">
        <v>4409</v>
      </c>
      <c r="G13" s="29">
        <v>4076</v>
      </c>
      <c r="H13" s="30">
        <v>0.92449999999999999</v>
      </c>
      <c r="I13" s="14">
        <v>0.99</v>
      </c>
      <c r="J13" s="31">
        <v>6433</v>
      </c>
      <c r="K13" s="31">
        <v>5929</v>
      </c>
      <c r="L13" s="32">
        <v>0.92169999999999996</v>
      </c>
      <c r="M13" s="16">
        <v>0.89</v>
      </c>
      <c r="N13" s="33">
        <v>1041292.33</v>
      </c>
      <c r="O13" s="33">
        <v>724077.58</v>
      </c>
      <c r="P13" s="30">
        <v>0.69540000000000002</v>
      </c>
      <c r="Q13" s="30">
        <v>0.69</v>
      </c>
      <c r="R13" s="31">
        <v>4167</v>
      </c>
      <c r="S13" s="31">
        <v>1487</v>
      </c>
      <c r="T13" s="32">
        <v>0.3569</v>
      </c>
      <c r="U13" s="32">
        <v>0.69</v>
      </c>
      <c r="V13" s="29">
        <v>3893</v>
      </c>
      <c r="W13" s="29">
        <v>3062</v>
      </c>
      <c r="X13" s="30">
        <v>0.78649999999999998</v>
      </c>
      <c r="Y13" s="34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s="9" customFormat="1" ht="13.8" x14ac:dyDescent="0.3">
      <c r="A14" s="27" t="s">
        <v>45</v>
      </c>
      <c r="B14" s="27" t="s">
        <v>60</v>
      </c>
      <c r="C14" s="28">
        <v>323632.89</v>
      </c>
      <c r="D14" s="28">
        <v>4038601.75</v>
      </c>
      <c r="E14" s="16">
        <v>8.0134885793084198E-2</v>
      </c>
      <c r="F14" s="29">
        <v>1609</v>
      </c>
      <c r="G14" s="29">
        <v>1425</v>
      </c>
      <c r="H14" s="30">
        <v>0.88560000000000005</v>
      </c>
      <c r="I14" s="14">
        <v>0.95220000000000005</v>
      </c>
      <c r="J14" s="31">
        <v>2771</v>
      </c>
      <c r="K14" s="31">
        <v>2369</v>
      </c>
      <c r="L14" s="32">
        <v>0.85489999999999999</v>
      </c>
      <c r="M14" s="16">
        <v>0.8498</v>
      </c>
      <c r="N14" s="33">
        <v>341381.2</v>
      </c>
      <c r="O14" s="33">
        <v>222042.3</v>
      </c>
      <c r="P14" s="30">
        <v>0.65039999999999998</v>
      </c>
      <c r="Q14" s="30">
        <v>0.63280000000000003</v>
      </c>
      <c r="R14" s="31">
        <v>1963</v>
      </c>
      <c r="S14" s="31">
        <v>557</v>
      </c>
      <c r="T14" s="32">
        <v>0.28370000000000001</v>
      </c>
      <c r="U14" s="32">
        <v>0.64900000000000002</v>
      </c>
      <c r="V14" s="29">
        <v>1419</v>
      </c>
      <c r="W14" s="29">
        <v>1068</v>
      </c>
      <c r="X14" s="30">
        <v>0.75260000000000005</v>
      </c>
      <c r="Y14" s="34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s="9" customFormat="1" ht="13.8" x14ac:dyDescent="0.3">
      <c r="A15" s="27" t="s">
        <v>48</v>
      </c>
      <c r="B15" s="27" t="s">
        <v>61</v>
      </c>
      <c r="C15" s="28">
        <v>1019572.71</v>
      </c>
      <c r="D15" s="28">
        <v>12099615.789999999</v>
      </c>
      <c r="E15" s="16">
        <v>8.4264883091796097E-2</v>
      </c>
      <c r="F15" s="29">
        <v>4066</v>
      </c>
      <c r="G15" s="29">
        <v>3755</v>
      </c>
      <c r="H15" s="30">
        <v>0.92349999999999999</v>
      </c>
      <c r="I15" s="14">
        <v>0.99</v>
      </c>
      <c r="J15" s="31">
        <v>5031</v>
      </c>
      <c r="K15" s="31">
        <v>4435</v>
      </c>
      <c r="L15" s="32">
        <v>0.88149999999999995</v>
      </c>
      <c r="M15" s="16">
        <v>0.88100000000000001</v>
      </c>
      <c r="N15" s="33">
        <v>1061415.19</v>
      </c>
      <c r="O15" s="33">
        <v>784862.11</v>
      </c>
      <c r="P15" s="30">
        <v>0.73939999999999995</v>
      </c>
      <c r="Q15" s="30">
        <v>0.69</v>
      </c>
      <c r="R15" s="31">
        <v>3228</v>
      </c>
      <c r="S15" s="31">
        <v>1174</v>
      </c>
      <c r="T15" s="32">
        <v>0.36370000000000002</v>
      </c>
      <c r="U15" s="32">
        <v>0.69</v>
      </c>
      <c r="V15" s="29">
        <v>3140</v>
      </c>
      <c r="W15" s="29">
        <v>2547</v>
      </c>
      <c r="X15" s="30">
        <v>0.81110000000000004</v>
      </c>
      <c r="Y15" s="34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s="9" customFormat="1" ht="13.8" x14ac:dyDescent="0.3">
      <c r="A16" s="27" t="s">
        <v>45</v>
      </c>
      <c r="B16" s="27" t="s">
        <v>62</v>
      </c>
      <c r="C16" s="28">
        <v>420814.92</v>
      </c>
      <c r="D16" s="28">
        <v>5345103.2937000003</v>
      </c>
      <c r="E16" s="16">
        <v>7.8729052906422403E-2</v>
      </c>
      <c r="F16" s="29">
        <v>2072</v>
      </c>
      <c r="G16" s="29">
        <v>1911</v>
      </c>
      <c r="H16" s="30">
        <v>0.92230000000000001</v>
      </c>
      <c r="I16" s="14">
        <v>0.9829</v>
      </c>
      <c r="J16" s="31">
        <v>3008</v>
      </c>
      <c r="K16" s="31">
        <v>2656</v>
      </c>
      <c r="L16" s="32">
        <v>0.88300000000000001</v>
      </c>
      <c r="M16" s="16">
        <v>0.87809999999999999</v>
      </c>
      <c r="N16" s="33">
        <v>463120.57</v>
      </c>
      <c r="O16" s="33">
        <v>314111.34000000003</v>
      </c>
      <c r="P16" s="30">
        <v>0.67820000000000003</v>
      </c>
      <c r="Q16" s="30">
        <v>0.67479999999999996</v>
      </c>
      <c r="R16" s="31">
        <v>1911</v>
      </c>
      <c r="S16" s="31">
        <v>562</v>
      </c>
      <c r="T16" s="32">
        <v>0.29409999999999997</v>
      </c>
      <c r="U16" s="32">
        <v>0.69</v>
      </c>
      <c r="V16" s="29">
        <v>1850</v>
      </c>
      <c r="W16" s="29">
        <v>1545</v>
      </c>
      <c r="X16" s="30">
        <v>0.83509999999999995</v>
      </c>
      <c r="Y16" s="34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s="9" customFormat="1" ht="13.8" x14ac:dyDescent="0.3">
      <c r="A17" s="27" t="s">
        <v>52</v>
      </c>
      <c r="B17" s="27" t="s">
        <v>63</v>
      </c>
      <c r="C17" s="28">
        <v>71381.31</v>
      </c>
      <c r="D17" s="28">
        <v>935268.63</v>
      </c>
      <c r="E17" s="16">
        <v>7.6321719461498502E-2</v>
      </c>
      <c r="F17" s="29">
        <v>185</v>
      </c>
      <c r="G17" s="29">
        <v>172</v>
      </c>
      <c r="H17" s="30">
        <v>0.92969999999999997</v>
      </c>
      <c r="I17" s="14">
        <v>0.99</v>
      </c>
      <c r="J17" s="31">
        <v>285</v>
      </c>
      <c r="K17" s="31">
        <v>252</v>
      </c>
      <c r="L17" s="32">
        <v>0.88419999999999999</v>
      </c>
      <c r="M17" s="16">
        <v>0.88280000000000003</v>
      </c>
      <c r="N17" s="33">
        <v>72705.2</v>
      </c>
      <c r="O17" s="33">
        <v>56640.1</v>
      </c>
      <c r="P17" s="30">
        <v>0.77900000000000003</v>
      </c>
      <c r="Q17" s="30">
        <v>0.69</v>
      </c>
      <c r="R17" s="31">
        <v>193</v>
      </c>
      <c r="S17" s="31">
        <v>68</v>
      </c>
      <c r="T17" s="32">
        <v>0.3523</v>
      </c>
      <c r="U17" s="32">
        <v>0.69</v>
      </c>
      <c r="V17" s="29">
        <v>170</v>
      </c>
      <c r="W17" s="29">
        <v>116</v>
      </c>
      <c r="X17" s="30">
        <v>0.68240000000000001</v>
      </c>
      <c r="Y17" s="34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s="9" customFormat="1" ht="13.8" x14ac:dyDescent="0.3">
      <c r="A18" s="27" t="s">
        <v>55</v>
      </c>
      <c r="B18" s="27" t="s">
        <v>64</v>
      </c>
      <c r="C18" s="28">
        <v>403832.53</v>
      </c>
      <c r="D18" s="28">
        <v>5000858.34</v>
      </c>
      <c r="E18" s="16">
        <v>8.0752643355220505E-2</v>
      </c>
      <c r="F18" s="29">
        <v>1378</v>
      </c>
      <c r="G18" s="29">
        <v>1295</v>
      </c>
      <c r="H18" s="30">
        <v>0.93979999999999997</v>
      </c>
      <c r="I18" s="14">
        <v>0.99</v>
      </c>
      <c r="J18" s="31">
        <v>2140</v>
      </c>
      <c r="K18" s="31">
        <v>1876</v>
      </c>
      <c r="L18" s="32">
        <v>0.87660000000000005</v>
      </c>
      <c r="M18" s="16">
        <v>0.86909999999999998</v>
      </c>
      <c r="N18" s="33">
        <v>431077.01</v>
      </c>
      <c r="O18" s="33">
        <v>307706.73</v>
      </c>
      <c r="P18" s="30">
        <v>0.71379999999999999</v>
      </c>
      <c r="Q18" s="30">
        <v>0.69</v>
      </c>
      <c r="R18" s="31">
        <v>1243</v>
      </c>
      <c r="S18" s="31">
        <v>370</v>
      </c>
      <c r="T18" s="32">
        <v>0.29770000000000002</v>
      </c>
      <c r="U18" s="32">
        <v>0.69</v>
      </c>
      <c r="V18" s="29">
        <v>1411</v>
      </c>
      <c r="W18" s="29">
        <v>1067</v>
      </c>
      <c r="X18" s="30">
        <v>0.75619999999999998</v>
      </c>
      <c r="Y18" s="34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s="9" customFormat="1" ht="13.8" x14ac:dyDescent="0.3">
      <c r="A19" s="27" t="s">
        <v>42</v>
      </c>
      <c r="B19" s="27" t="s">
        <v>65</v>
      </c>
      <c r="C19" s="28">
        <v>106618</v>
      </c>
      <c r="D19" s="28">
        <v>1511322.21</v>
      </c>
      <c r="E19" s="16">
        <v>7.0546174266836195E-2</v>
      </c>
      <c r="F19" s="29">
        <v>726</v>
      </c>
      <c r="G19" s="29">
        <v>654</v>
      </c>
      <c r="H19" s="30">
        <v>0.90080000000000005</v>
      </c>
      <c r="I19" s="14">
        <v>0.99</v>
      </c>
      <c r="J19" s="31">
        <v>1038</v>
      </c>
      <c r="K19" s="31">
        <v>874</v>
      </c>
      <c r="L19" s="32">
        <v>0.84199999999999997</v>
      </c>
      <c r="M19" s="16">
        <v>0.84599999999999997</v>
      </c>
      <c r="N19" s="33">
        <v>113088.98</v>
      </c>
      <c r="O19" s="33">
        <v>76336.759999999995</v>
      </c>
      <c r="P19" s="30">
        <v>0.67500000000000004</v>
      </c>
      <c r="Q19" s="30">
        <v>0.69</v>
      </c>
      <c r="R19" s="31">
        <v>606</v>
      </c>
      <c r="S19" s="31">
        <v>203</v>
      </c>
      <c r="T19" s="32">
        <v>0.33500000000000002</v>
      </c>
      <c r="U19" s="32">
        <v>0.69</v>
      </c>
      <c r="V19" s="29">
        <v>534</v>
      </c>
      <c r="W19" s="29">
        <v>436</v>
      </c>
      <c r="X19" s="30">
        <v>0.8165</v>
      </c>
      <c r="Y19" s="34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s="9" customFormat="1" ht="13.8" x14ac:dyDescent="0.3">
      <c r="A20" s="27" t="s">
        <v>45</v>
      </c>
      <c r="B20" s="27" t="s">
        <v>66</v>
      </c>
      <c r="C20" s="28">
        <v>884071.85</v>
      </c>
      <c r="D20" s="28">
        <v>11255177.02</v>
      </c>
      <c r="E20" s="16">
        <v>7.8548018252315305E-2</v>
      </c>
      <c r="F20" s="29">
        <v>4063</v>
      </c>
      <c r="G20" s="29">
        <v>3767</v>
      </c>
      <c r="H20" s="30">
        <v>0.92710000000000004</v>
      </c>
      <c r="I20" s="14">
        <v>0.99</v>
      </c>
      <c r="J20" s="31">
        <v>5757</v>
      </c>
      <c r="K20" s="31">
        <v>5260</v>
      </c>
      <c r="L20" s="32">
        <v>0.91369999999999996</v>
      </c>
      <c r="M20" s="16">
        <v>0.89</v>
      </c>
      <c r="N20" s="33">
        <v>953383.14</v>
      </c>
      <c r="O20" s="33">
        <v>659232.87</v>
      </c>
      <c r="P20" s="30">
        <v>0.6915</v>
      </c>
      <c r="Q20" s="30">
        <v>0.68879999999999997</v>
      </c>
      <c r="R20" s="31">
        <v>4151</v>
      </c>
      <c r="S20" s="31">
        <v>1269</v>
      </c>
      <c r="T20" s="32">
        <v>0.30570000000000003</v>
      </c>
      <c r="U20" s="32">
        <v>0.69</v>
      </c>
      <c r="V20" s="29">
        <v>3584</v>
      </c>
      <c r="W20" s="29">
        <v>2973</v>
      </c>
      <c r="X20" s="30">
        <v>0.82950000000000002</v>
      </c>
      <c r="Y20" s="34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s="9" customFormat="1" ht="13.8" x14ac:dyDescent="0.3">
      <c r="A21" s="27" t="s">
        <v>42</v>
      </c>
      <c r="B21" s="27" t="s">
        <v>67</v>
      </c>
      <c r="C21" s="28">
        <v>215205.54</v>
      </c>
      <c r="D21" s="28">
        <v>2589171.02</v>
      </c>
      <c r="E21" s="16">
        <v>8.3117545476003404E-2</v>
      </c>
      <c r="F21" s="29">
        <v>1098</v>
      </c>
      <c r="G21" s="29">
        <v>943</v>
      </c>
      <c r="H21" s="30">
        <v>0.85880000000000001</v>
      </c>
      <c r="I21" s="14">
        <v>0.92210000000000003</v>
      </c>
      <c r="J21" s="31">
        <v>1505</v>
      </c>
      <c r="K21" s="31">
        <v>1258</v>
      </c>
      <c r="L21" s="32">
        <v>0.83589999999999998</v>
      </c>
      <c r="M21" s="16">
        <v>0.84360000000000002</v>
      </c>
      <c r="N21" s="33">
        <v>224747.97</v>
      </c>
      <c r="O21" s="33">
        <v>162914.35</v>
      </c>
      <c r="P21" s="30">
        <v>0.72489999999999999</v>
      </c>
      <c r="Q21" s="30">
        <v>0.69</v>
      </c>
      <c r="R21" s="31">
        <v>899</v>
      </c>
      <c r="S21" s="31">
        <v>270</v>
      </c>
      <c r="T21" s="32">
        <v>0.30030000000000001</v>
      </c>
      <c r="U21" s="32">
        <v>0.69</v>
      </c>
      <c r="V21" s="29">
        <v>933</v>
      </c>
      <c r="W21" s="29">
        <v>707</v>
      </c>
      <c r="X21" s="30">
        <v>0.75780000000000003</v>
      </c>
      <c r="Y21" s="34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s="9" customFormat="1" ht="13.8" x14ac:dyDescent="0.3">
      <c r="A22" s="27" t="s">
        <v>58</v>
      </c>
      <c r="B22" s="27" t="s">
        <v>68</v>
      </c>
      <c r="C22" s="28">
        <v>89568.06</v>
      </c>
      <c r="D22" s="28">
        <v>1250182.8999999999</v>
      </c>
      <c r="E22" s="16">
        <v>7.1643965055033093E-2</v>
      </c>
      <c r="F22" s="29">
        <v>385</v>
      </c>
      <c r="G22" s="29">
        <v>349</v>
      </c>
      <c r="H22" s="30">
        <v>0.90649999999999997</v>
      </c>
      <c r="I22" s="14">
        <v>0.94840000000000002</v>
      </c>
      <c r="J22" s="31">
        <v>677</v>
      </c>
      <c r="K22" s="31">
        <v>625</v>
      </c>
      <c r="L22" s="32">
        <v>0.92320000000000002</v>
      </c>
      <c r="M22" s="16">
        <v>0.89</v>
      </c>
      <c r="N22" s="33">
        <v>110105.07</v>
      </c>
      <c r="O22" s="33">
        <v>67877.039999999994</v>
      </c>
      <c r="P22" s="30">
        <v>0.61650000000000005</v>
      </c>
      <c r="Q22" s="30">
        <v>0.62080000000000002</v>
      </c>
      <c r="R22" s="31">
        <v>470</v>
      </c>
      <c r="S22" s="31">
        <v>132</v>
      </c>
      <c r="T22" s="32">
        <v>0.28089999999999998</v>
      </c>
      <c r="U22" s="32">
        <v>0.69</v>
      </c>
      <c r="V22" s="29">
        <v>459</v>
      </c>
      <c r="W22" s="29">
        <v>331</v>
      </c>
      <c r="X22" s="30">
        <v>0.72109999999999996</v>
      </c>
      <c r="Y22" s="34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s="9" customFormat="1" ht="13.8" x14ac:dyDescent="0.3">
      <c r="A23" s="27" t="s">
        <v>52</v>
      </c>
      <c r="B23" s="27" t="s">
        <v>69</v>
      </c>
      <c r="C23" s="28">
        <v>137273.59</v>
      </c>
      <c r="D23" s="28">
        <v>1675514.84</v>
      </c>
      <c r="E23" s="16">
        <v>8.1929199743763503E-2</v>
      </c>
      <c r="F23" s="29">
        <v>727</v>
      </c>
      <c r="G23" s="29">
        <v>679</v>
      </c>
      <c r="H23" s="30">
        <v>0.93400000000000005</v>
      </c>
      <c r="I23" s="14">
        <v>0.98809999999999998</v>
      </c>
      <c r="J23" s="31">
        <v>1033</v>
      </c>
      <c r="K23" s="31">
        <v>956</v>
      </c>
      <c r="L23" s="32">
        <v>0.92549999999999999</v>
      </c>
      <c r="M23" s="16">
        <v>0.89</v>
      </c>
      <c r="N23" s="33">
        <v>145769.85</v>
      </c>
      <c r="O23" s="33">
        <v>92736.2</v>
      </c>
      <c r="P23" s="30">
        <v>0.63619999999999999</v>
      </c>
      <c r="Q23" s="30">
        <v>0.62329999999999997</v>
      </c>
      <c r="R23" s="31">
        <v>714</v>
      </c>
      <c r="S23" s="31">
        <v>218</v>
      </c>
      <c r="T23" s="32">
        <v>0.30530000000000002</v>
      </c>
      <c r="U23" s="32">
        <v>0.69</v>
      </c>
      <c r="V23" s="29">
        <v>649</v>
      </c>
      <c r="W23" s="29">
        <v>500</v>
      </c>
      <c r="X23" s="30">
        <v>0.77039999999999997</v>
      </c>
      <c r="Y23" s="34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s="9" customFormat="1" ht="13.8" x14ac:dyDescent="0.3">
      <c r="A24" s="27" t="s">
        <v>58</v>
      </c>
      <c r="B24" s="27" t="s">
        <v>70</v>
      </c>
      <c r="C24" s="28">
        <v>43289.69</v>
      </c>
      <c r="D24" s="28">
        <v>505502.48</v>
      </c>
      <c r="E24" s="16">
        <v>8.5636948803891097E-2</v>
      </c>
      <c r="F24" s="29">
        <v>161</v>
      </c>
      <c r="G24" s="29">
        <v>154</v>
      </c>
      <c r="H24" s="30">
        <v>0.95650000000000002</v>
      </c>
      <c r="I24" s="14">
        <v>0.99</v>
      </c>
      <c r="J24" s="31">
        <v>274</v>
      </c>
      <c r="K24" s="31">
        <v>241</v>
      </c>
      <c r="L24" s="32">
        <v>0.87960000000000005</v>
      </c>
      <c r="M24" s="16">
        <v>0.89</v>
      </c>
      <c r="N24" s="33">
        <v>47875.46</v>
      </c>
      <c r="O24" s="33">
        <v>31054.3</v>
      </c>
      <c r="P24" s="30">
        <v>0.64859999999999995</v>
      </c>
      <c r="Q24" s="30">
        <v>0.66759999999999997</v>
      </c>
      <c r="R24" s="31">
        <v>189</v>
      </c>
      <c r="S24" s="31">
        <v>66</v>
      </c>
      <c r="T24" s="32">
        <v>0.34920000000000001</v>
      </c>
      <c r="U24" s="32">
        <v>0.69</v>
      </c>
      <c r="V24" s="29">
        <v>180</v>
      </c>
      <c r="W24" s="29">
        <v>137</v>
      </c>
      <c r="X24" s="30">
        <v>0.7611</v>
      </c>
      <c r="Y24" s="34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s="9" customFormat="1" ht="13.8" x14ac:dyDescent="0.3">
      <c r="A25" s="27" t="s">
        <v>45</v>
      </c>
      <c r="B25" s="27" t="s">
        <v>71</v>
      </c>
      <c r="C25" s="28">
        <v>725628.63</v>
      </c>
      <c r="D25" s="28">
        <v>9312313.7300000004</v>
      </c>
      <c r="E25" s="16">
        <v>7.7921411481483696E-2</v>
      </c>
      <c r="F25" s="29">
        <v>5959</v>
      </c>
      <c r="G25" s="29">
        <v>4969</v>
      </c>
      <c r="H25" s="30">
        <v>0.83389999999999997</v>
      </c>
      <c r="I25" s="14">
        <v>0.95989999999999998</v>
      </c>
      <c r="J25" s="31">
        <v>7736</v>
      </c>
      <c r="K25" s="31">
        <v>6207</v>
      </c>
      <c r="L25" s="32">
        <v>0.8024</v>
      </c>
      <c r="M25" s="16">
        <v>0.80479999999999996</v>
      </c>
      <c r="N25" s="33">
        <v>837175.6</v>
      </c>
      <c r="O25" s="33">
        <v>498714.29</v>
      </c>
      <c r="P25" s="30">
        <v>0.59570000000000001</v>
      </c>
      <c r="Q25" s="30">
        <v>0.60740000000000005</v>
      </c>
      <c r="R25" s="31">
        <v>4443</v>
      </c>
      <c r="S25" s="31">
        <v>1192</v>
      </c>
      <c r="T25" s="32">
        <v>0.26829999999999998</v>
      </c>
      <c r="U25" s="32">
        <v>0.66420000000000001</v>
      </c>
      <c r="V25" s="29">
        <v>4302</v>
      </c>
      <c r="W25" s="29">
        <v>3600</v>
      </c>
      <c r="X25" s="30">
        <v>0.83679999999999999</v>
      </c>
      <c r="Y25" s="34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s="9" customFormat="1" ht="13.8" x14ac:dyDescent="0.3">
      <c r="A26" s="27" t="s">
        <v>55</v>
      </c>
      <c r="B26" s="27" t="s">
        <v>72</v>
      </c>
      <c r="C26" s="28">
        <v>386842.5</v>
      </c>
      <c r="D26" s="28">
        <v>5114732.84</v>
      </c>
      <c r="E26" s="16">
        <v>7.5632982621238895E-2</v>
      </c>
      <c r="F26" s="29">
        <v>2674</v>
      </c>
      <c r="G26" s="29">
        <v>2406</v>
      </c>
      <c r="H26" s="30">
        <v>0.89980000000000004</v>
      </c>
      <c r="I26" s="14">
        <v>0.99</v>
      </c>
      <c r="J26" s="31">
        <v>3794</v>
      </c>
      <c r="K26" s="31">
        <v>3134</v>
      </c>
      <c r="L26" s="32">
        <v>0.82599999999999996</v>
      </c>
      <c r="M26" s="16">
        <v>0.83130000000000004</v>
      </c>
      <c r="N26" s="33">
        <v>426120.37</v>
      </c>
      <c r="O26" s="33">
        <v>271845.52</v>
      </c>
      <c r="P26" s="30">
        <v>0.63800000000000001</v>
      </c>
      <c r="Q26" s="30">
        <v>0.64770000000000005</v>
      </c>
      <c r="R26" s="31">
        <v>2303</v>
      </c>
      <c r="S26" s="31">
        <v>604</v>
      </c>
      <c r="T26" s="32">
        <v>0.26229999999999998</v>
      </c>
      <c r="U26" s="32">
        <v>0.68820000000000003</v>
      </c>
      <c r="V26" s="29">
        <v>2116</v>
      </c>
      <c r="W26" s="29">
        <v>1834</v>
      </c>
      <c r="X26" s="30">
        <v>0.86670000000000003</v>
      </c>
      <c r="Y26" s="34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s="9" customFormat="1" ht="13.8" x14ac:dyDescent="0.3">
      <c r="A27" s="27" t="s">
        <v>55</v>
      </c>
      <c r="B27" s="27" t="s">
        <v>73</v>
      </c>
      <c r="C27" s="28">
        <v>716304.19</v>
      </c>
      <c r="D27" s="28">
        <v>9493626.6899999995</v>
      </c>
      <c r="E27" s="16">
        <v>7.5451059262158504E-2</v>
      </c>
      <c r="F27" s="29">
        <v>3143</v>
      </c>
      <c r="G27" s="29">
        <v>2837</v>
      </c>
      <c r="H27" s="30">
        <v>0.90259999999999996</v>
      </c>
      <c r="I27" s="14">
        <v>0.96899999999999997</v>
      </c>
      <c r="J27" s="31">
        <v>4412</v>
      </c>
      <c r="K27" s="31">
        <v>3779</v>
      </c>
      <c r="L27" s="32">
        <v>0.85650000000000004</v>
      </c>
      <c r="M27" s="16">
        <v>0.85499999999999998</v>
      </c>
      <c r="N27" s="33">
        <v>775281.11</v>
      </c>
      <c r="O27" s="33">
        <v>546128.1</v>
      </c>
      <c r="P27" s="30">
        <v>0.70440000000000003</v>
      </c>
      <c r="Q27" s="30">
        <v>0.69</v>
      </c>
      <c r="R27" s="31">
        <v>2648</v>
      </c>
      <c r="S27" s="31">
        <v>819</v>
      </c>
      <c r="T27" s="32">
        <v>0.30930000000000002</v>
      </c>
      <c r="U27" s="32">
        <v>0.69</v>
      </c>
      <c r="V27" s="29">
        <v>2712</v>
      </c>
      <c r="W27" s="29">
        <v>2120</v>
      </c>
      <c r="X27" s="30">
        <v>0.78169999999999995</v>
      </c>
      <c r="Y27" s="34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s="9" customFormat="1" ht="13.8" x14ac:dyDescent="0.3">
      <c r="A28" s="27" t="s">
        <v>55</v>
      </c>
      <c r="B28" s="27" t="s">
        <v>74</v>
      </c>
      <c r="C28" s="28">
        <v>3233599.99</v>
      </c>
      <c r="D28" s="28">
        <v>39826601.770000003</v>
      </c>
      <c r="E28" s="16">
        <v>8.1191963318240204E-2</v>
      </c>
      <c r="F28" s="29">
        <v>13860</v>
      </c>
      <c r="G28" s="29">
        <v>12217</v>
      </c>
      <c r="H28" s="30">
        <v>0.88149999999999995</v>
      </c>
      <c r="I28" s="14">
        <v>0.99</v>
      </c>
      <c r="J28" s="31">
        <v>18856</v>
      </c>
      <c r="K28" s="31">
        <v>15733</v>
      </c>
      <c r="L28" s="32">
        <v>0.83440000000000003</v>
      </c>
      <c r="M28" s="16">
        <v>0.83209999999999995</v>
      </c>
      <c r="N28" s="33">
        <v>3568957.41</v>
      </c>
      <c r="O28" s="33">
        <v>2408984.16</v>
      </c>
      <c r="P28" s="30">
        <v>0.67500000000000004</v>
      </c>
      <c r="Q28" s="30">
        <v>0.66790000000000005</v>
      </c>
      <c r="R28" s="31">
        <v>12456</v>
      </c>
      <c r="S28" s="31">
        <v>3862</v>
      </c>
      <c r="T28" s="32">
        <v>0.31009999999999999</v>
      </c>
      <c r="U28" s="32">
        <v>0.6825</v>
      </c>
      <c r="V28" s="29">
        <v>10752</v>
      </c>
      <c r="W28" s="29">
        <v>8216</v>
      </c>
      <c r="X28" s="30">
        <v>0.7641</v>
      </c>
      <c r="Y28" s="34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s="9" customFormat="1" ht="13.8" x14ac:dyDescent="0.3">
      <c r="A29" s="27" t="s">
        <v>52</v>
      </c>
      <c r="B29" s="27" t="s">
        <v>75</v>
      </c>
      <c r="C29" s="28">
        <v>186027.84</v>
      </c>
      <c r="D29" s="28">
        <v>2276804.58</v>
      </c>
      <c r="E29" s="16">
        <v>8.1705668388984007E-2</v>
      </c>
      <c r="F29" s="29">
        <v>524</v>
      </c>
      <c r="G29" s="29">
        <v>497</v>
      </c>
      <c r="H29" s="30">
        <v>0.94850000000000001</v>
      </c>
      <c r="I29" s="14">
        <v>0.99</v>
      </c>
      <c r="J29" s="31">
        <v>799</v>
      </c>
      <c r="K29" s="31">
        <v>751</v>
      </c>
      <c r="L29" s="32">
        <v>0.93989999999999996</v>
      </c>
      <c r="M29" s="16">
        <v>0.89</v>
      </c>
      <c r="N29" s="33">
        <v>190949.34</v>
      </c>
      <c r="O29" s="33">
        <v>134164.04999999999</v>
      </c>
      <c r="P29" s="30">
        <v>0.7026</v>
      </c>
      <c r="Q29" s="30">
        <v>0.69</v>
      </c>
      <c r="R29" s="31">
        <v>589</v>
      </c>
      <c r="S29" s="31">
        <v>217</v>
      </c>
      <c r="T29" s="32">
        <v>0.36840000000000001</v>
      </c>
      <c r="U29" s="32">
        <v>0.69</v>
      </c>
      <c r="V29" s="29">
        <v>466</v>
      </c>
      <c r="W29" s="29">
        <v>332</v>
      </c>
      <c r="X29" s="30">
        <v>0.71240000000000003</v>
      </c>
      <c r="Y29" s="34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s="9" customFormat="1" ht="13.8" x14ac:dyDescent="0.3">
      <c r="A30" s="27" t="s">
        <v>52</v>
      </c>
      <c r="B30" s="27" t="s">
        <v>76</v>
      </c>
      <c r="C30" s="28">
        <v>213779.78</v>
      </c>
      <c r="D30" s="28">
        <v>2695190.41</v>
      </c>
      <c r="E30" s="16">
        <v>7.9318989562596406E-2</v>
      </c>
      <c r="F30" s="29">
        <v>552</v>
      </c>
      <c r="G30" s="29">
        <v>507</v>
      </c>
      <c r="H30" s="30">
        <v>0.91849999999999998</v>
      </c>
      <c r="I30" s="14">
        <v>0.99</v>
      </c>
      <c r="J30" s="31">
        <v>909</v>
      </c>
      <c r="K30" s="31">
        <v>827</v>
      </c>
      <c r="L30" s="32">
        <v>0.90980000000000005</v>
      </c>
      <c r="M30" s="16">
        <v>0.89</v>
      </c>
      <c r="N30" s="33">
        <v>220121.06</v>
      </c>
      <c r="O30" s="33">
        <v>159974.04</v>
      </c>
      <c r="P30" s="30">
        <v>0.7268</v>
      </c>
      <c r="Q30" s="30">
        <v>0.69</v>
      </c>
      <c r="R30" s="31">
        <v>635</v>
      </c>
      <c r="S30" s="31">
        <v>230</v>
      </c>
      <c r="T30" s="32">
        <v>0.36220000000000002</v>
      </c>
      <c r="U30" s="32">
        <v>0.69</v>
      </c>
      <c r="V30" s="29">
        <v>523</v>
      </c>
      <c r="W30" s="29">
        <v>379</v>
      </c>
      <c r="X30" s="30">
        <v>0.72470000000000001</v>
      </c>
      <c r="Y30" s="34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s="9" customFormat="1" ht="13.8" x14ac:dyDescent="0.3">
      <c r="A31" s="27" t="s">
        <v>42</v>
      </c>
      <c r="B31" s="27" t="s">
        <v>77</v>
      </c>
      <c r="C31" s="28">
        <v>1061657.6200000001</v>
      </c>
      <c r="D31" s="28">
        <v>12991559.060000001</v>
      </c>
      <c r="E31" s="16">
        <v>8.1719031187624094E-2</v>
      </c>
      <c r="F31" s="29">
        <v>3797</v>
      </c>
      <c r="G31" s="29">
        <v>3522</v>
      </c>
      <c r="H31" s="30">
        <v>0.92759999999999998</v>
      </c>
      <c r="I31" s="14">
        <v>0.99</v>
      </c>
      <c r="J31" s="31">
        <v>5276</v>
      </c>
      <c r="K31" s="31">
        <v>4669</v>
      </c>
      <c r="L31" s="32">
        <v>0.88500000000000001</v>
      </c>
      <c r="M31" s="16">
        <v>0.89</v>
      </c>
      <c r="N31" s="33">
        <v>1124170.06</v>
      </c>
      <c r="O31" s="33">
        <v>813078.34</v>
      </c>
      <c r="P31" s="30">
        <v>0.72330000000000005</v>
      </c>
      <c r="Q31" s="30">
        <v>0.69</v>
      </c>
      <c r="R31" s="31">
        <v>3795</v>
      </c>
      <c r="S31" s="31">
        <v>1227</v>
      </c>
      <c r="T31" s="32">
        <v>0.32329999999999998</v>
      </c>
      <c r="U31" s="32">
        <v>0.69</v>
      </c>
      <c r="V31" s="29">
        <v>3202</v>
      </c>
      <c r="W31" s="29">
        <v>2695</v>
      </c>
      <c r="X31" s="30">
        <v>0.8417</v>
      </c>
      <c r="Y31" s="34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s="9" customFormat="1" ht="13.8" x14ac:dyDescent="0.3">
      <c r="A32" s="27" t="s">
        <v>42</v>
      </c>
      <c r="B32" s="27" t="s">
        <v>78</v>
      </c>
      <c r="C32" s="28">
        <v>191177.95</v>
      </c>
      <c r="D32" s="28">
        <v>2296313.73</v>
      </c>
      <c r="E32" s="16">
        <v>8.3254281635114405E-2</v>
      </c>
      <c r="F32" s="29">
        <v>819</v>
      </c>
      <c r="G32" s="29">
        <v>711</v>
      </c>
      <c r="H32" s="30">
        <v>0.86809999999999998</v>
      </c>
      <c r="I32" s="14">
        <v>0.98140000000000005</v>
      </c>
      <c r="J32" s="31">
        <v>1277</v>
      </c>
      <c r="K32" s="31">
        <v>985</v>
      </c>
      <c r="L32" s="32">
        <v>0.77129999999999999</v>
      </c>
      <c r="M32" s="16">
        <v>0.77880000000000005</v>
      </c>
      <c r="N32" s="33">
        <v>194376.29</v>
      </c>
      <c r="O32" s="33">
        <v>137624.70000000001</v>
      </c>
      <c r="P32" s="30">
        <v>0.70799999999999996</v>
      </c>
      <c r="Q32" s="30">
        <v>0.68489999999999995</v>
      </c>
      <c r="R32" s="31">
        <v>716</v>
      </c>
      <c r="S32" s="31">
        <v>233</v>
      </c>
      <c r="T32" s="32">
        <v>0.32540000000000002</v>
      </c>
      <c r="U32" s="32">
        <v>0.69</v>
      </c>
      <c r="V32" s="29">
        <v>717</v>
      </c>
      <c r="W32" s="29">
        <v>549</v>
      </c>
      <c r="X32" s="30">
        <v>0.76570000000000005</v>
      </c>
      <c r="Y32" s="34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s="9" customFormat="1" ht="13.8" x14ac:dyDescent="0.3">
      <c r="A33" s="27" t="s">
        <v>55</v>
      </c>
      <c r="B33" s="27" t="s">
        <v>79</v>
      </c>
      <c r="C33" s="28">
        <v>455163.47</v>
      </c>
      <c r="D33" s="28">
        <v>6045364.3799999999</v>
      </c>
      <c r="E33" s="16">
        <v>7.52913209840297E-2</v>
      </c>
      <c r="F33" s="29">
        <v>2000</v>
      </c>
      <c r="G33" s="29">
        <v>1827</v>
      </c>
      <c r="H33" s="30">
        <v>0.91349999999999998</v>
      </c>
      <c r="I33" s="14">
        <v>0.98780000000000001</v>
      </c>
      <c r="J33" s="31">
        <v>2582</v>
      </c>
      <c r="K33" s="31">
        <v>2393</v>
      </c>
      <c r="L33" s="32">
        <v>0.92679999999999996</v>
      </c>
      <c r="M33" s="16">
        <v>0.89</v>
      </c>
      <c r="N33" s="33">
        <v>512248.65</v>
      </c>
      <c r="O33" s="33">
        <v>337330.2</v>
      </c>
      <c r="P33" s="30">
        <v>0.65849999999999997</v>
      </c>
      <c r="Q33" s="30">
        <v>0.65149999999999997</v>
      </c>
      <c r="R33" s="31">
        <v>1824</v>
      </c>
      <c r="S33" s="31">
        <v>629</v>
      </c>
      <c r="T33" s="32">
        <v>0.3448</v>
      </c>
      <c r="U33" s="32">
        <v>0.69</v>
      </c>
      <c r="V33" s="29">
        <v>1730</v>
      </c>
      <c r="W33" s="29">
        <v>1437</v>
      </c>
      <c r="X33" s="30">
        <v>0.8306</v>
      </c>
      <c r="Y33" s="34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s="9" customFormat="1" ht="13.8" x14ac:dyDescent="0.3">
      <c r="A34" s="27" t="s">
        <v>42</v>
      </c>
      <c r="B34" s="27" t="s">
        <v>80</v>
      </c>
      <c r="C34" s="28">
        <v>1324596.1100000001</v>
      </c>
      <c r="D34" s="28">
        <v>16799138.399999999</v>
      </c>
      <c r="E34" s="16">
        <v>7.8849050377488406E-2</v>
      </c>
      <c r="F34" s="29">
        <v>7148</v>
      </c>
      <c r="G34" s="29">
        <v>6432</v>
      </c>
      <c r="H34" s="30">
        <v>0.89980000000000004</v>
      </c>
      <c r="I34" s="14">
        <v>0.96319999999999995</v>
      </c>
      <c r="J34" s="31">
        <v>8876</v>
      </c>
      <c r="K34" s="31">
        <v>7874</v>
      </c>
      <c r="L34" s="32">
        <v>0.8871</v>
      </c>
      <c r="M34" s="16">
        <v>0.89</v>
      </c>
      <c r="N34" s="33">
        <v>1382311.92</v>
      </c>
      <c r="O34" s="33">
        <v>952672.14</v>
      </c>
      <c r="P34" s="30">
        <v>0.68920000000000003</v>
      </c>
      <c r="Q34" s="30">
        <v>0.69</v>
      </c>
      <c r="R34" s="31">
        <v>5581</v>
      </c>
      <c r="S34" s="31">
        <v>2019</v>
      </c>
      <c r="T34" s="32">
        <v>0.36180000000000001</v>
      </c>
      <c r="U34" s="32">
        <v>0.69</v>
      </c>
      <c r="V34" s="29">
        <v>5480</v>
      </c>
      <c r="W34" s="29">
        <v>4337</v>
      </c>
      <c r="X34" s="30">
        <v>0.79139999999999999</v>
      </c>
      <c r="Y34" s="34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s="9" customFormat="1" ht="13.8" x14ac:dyDescent="0.3">
      <c r="A35" s="27" t="s">
        <v>81</v>
      </c>
      <c r="B35" s="27" t="s">
        <v>82</v>
      </c>
      <c r="C35" s="28">
        <v>254950.64</v>
      </c>
      <c r="D35" s="28">
        <v>2886642.86</v>
      </c>
      <c r="E35" s="16">
        <v>8.8320811532605098E-2</v>
      </c>
      <c r="F35" s="29">
        <v>1707</v>
      </c>
      <c r="G35" s="29">
        <v>1257</v>
      </c>
      <c r="H35" s="30">
        <v>0.73640000000000005</v>
      </c>
      <c r="I35" s="14">
        <v>0.80840000000000001</v>
      </c>
      <c r="J35" s="31">
        <v>2302</v>
      </c>
      <c r="K35" s="31">
        <v>1718</v>
      </c>
      <c r="L35" s="32">
        <v>0.74629999999999996</v>
      </c>
      <c r="M35" s="16">
        <v>0.75149999999999995</v>
      </c>
      <c r="N35" s="33">
        <v>235578.77</v>
      </c>
      <c r="O35" s="33">
        <v>149800.76</v>
      </c>
      <c r="P35" s="30">
        <v>0.63590000000000002</v>
      </c>
      <c r="Q35" s="30">
        <v>0.61170000000000002</v>
      </c>
      <c r="R35" s="31">
        <v>1456</v>
      </c>
      <c r="S35" s="31">
        <v>487</v>
      </c>
      <c r="T35" s="32">
        <v>0.33450000000000002</v>
      </c>
      <c r="U35" s="32">
        <v>0.68930000000000002</v>
      </c>
      <c r="V35" s="29">
        <v>991</v>
      </c>
      <c r="W35" s="29">
        <v>762</v>
      </c>
      <c r="X35" s="30">
        <v>0.76890000000000003</v>
      </c>
      <c r="Y35" s="34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s="9" customFormat="1" ht="13.8" x14ac:dyDescent="0.3">
      <c r="A36" s="27" t="s">
        <v>81</v>
      </c>
      <c r="B36" s="27" t="s">
        <v>83</v>
      </c>
      <c r="C36" s="28">
        <v>281725.45</v>
      </c>
      <c r="D36" s="28">
        <v>3187552.44</v>
      </c>
      <c r="E36" s="16">
        <v>8.8383000845626905E-2</v>
      </c>
      <c r="F36" s="29">
        <v>1489</v>
      </c>
      <c r="G36" s="29">
        <v>1278</v>
      </c>
      <c r="H36" s="30">
        <v>0.85829999999999995</v>
      </c>
      <c r="I36" s="14">
        <v>0.94379999999999997</v>
      </c>
      <c r="J36" s="31">
        <v>2540</v>
      </c>
      <c r="K36" s="31">
        <v>1790</v>
      </c>
      <c r="L36" s="32">
        <v>0.70469999999999999</v>
      </c>
      <c r="M36" s="16">
        <v>0.72430000000000005</v>
      </c>
      <c r="N36" s="33">
        <v>264191.49</v>
      </c>
      <c r="O36" s="33">
        <v>171834.63</v>
      </c>
      <c r="P36" s="30">
        <v>0.65039999999999998</v>
      </c>
      <c r="Q36" s="30">
        <v>0.64700000000000002</v>
      </c>
      <c r="R36" s="31">
        <v>1460</v>
      </c>
      <c r="S36" s="31">
        <v>466</v>
      </c>
      <c r="T36" s="32">
        <v>0.31919999999999998</v>
      </c>
      <c r="U36" s="32">
        <v>0.69</v>
      </c>
      <c r="V36" s="29">
        <v>1083</v>
      </c>
      <c r="W36" s="29">
        <v>855</v>
      </c>
      <c r="X36" s="30">
        <v>0.78949999999999998</v>
      </c>
      <c r="Y36" s="34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s="9" customFormat="1" ht="13.8" x14ac:dyDescent="0.3">
      <c r="A37" s="27" t="s">
        <v>42</v>
      </c>
      <c r="B37" s="27" t="s">
        <v>84</v>
      </c>
      <c r="C37" s="28">
        <v>1923060.37</v>
      </c>
      <c r="D37" s="28">
        <v>23984287.469999999</v>
      </c>
      <c r="E37" s="16">
        <v>8.0180008366118896E-2</v>
      </c>
      <c r="F37" s="29">
        <v>11055</v>
      </c>
      <c r="G37" s="29">
        <v>10041</v>
      </c>
      <c r="H37" s="30">
        <v>0.9083</v>
      </c>
      <c r="I37" s="14">
        <v>0.99</v>
      </c>
      <c r="J37" s="31">
        <v>13091</v>
      </c>
      <c r="K37" s="31">
        <v>11746</v>
      </c>
      <c r="L37" s="32">
        <v>0.89729999999999999</v>
      </c>
      <c r="M37" s="16">
        <v>0.89</v>
      </c>
      <c r="N37" s="33">
        <v>2157222.0699999998</v>
      </c>
      <c r="O37" s="33">
        <v>1386948.28</v>
      </c>
      <c r="P37" s="30">
        <v>0.64290000000000003</v>
      </c>
      <c r="Q37" s="30">
        <v>0.65359999999999996</v>
      </c>
      <c r="R37" s="31">
        <v>8882</v>
      </c>
      <c r="S37" s="31">
        <v>2512</v>
      </c>
      <c r="T37" s="32">
        <v>0.2828</v>
      </c>
      <c r="U37" s="32">
        <v>0.69</v>
      </c>
      <c r="V37" s="29">
        <v>8873</v>
      </c>
      <c r="W37" s="29">
        <v>6895</v>
      </c>
      <c r="X37" s="30">
        <v>0.77710000000000001</v>
      </c>
      <c r="Y37" s="34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s="9" customFormat="1" ht="13.8" x14ac:dyDescent="0.3">
      <c r="A38" s="27" t="s">
        <v>81</v>
      </c>
      <c r="B38" s="27" t="s">
        <v>85</v>
      </c>
      <c r="C38" s="28">
        <v>442301.46</v>
      </c>
      <c r="D38" s="28">
        <v>5487067.6299999999</v>
      </c>
      <c r="E38" s="16">
        <v>8.0607984049943293E-2</v>
      </c>
      <c r="F38" s="29">
        <v>1989</v>
      </c>
      <c r="G38" s="29">
        <v>1847</v>
      </c>
      <c r="H38" s="30">
        <v>0.92859999999999998</v>
      </c>
      <c r="I38" s="14">
        <v>0.99</v>
      </c>
      <c r="J38" s="31">
        <v>2849</v>
      </c>
      <c r="K38" s="31">
        <v>2542</v>
      </c>
      <c r="L38" s="32">
        <v>0.89219999999999999</v>
      </c>
      <c r="M38" s="16">
        <v>0.88970000000000005</v>
      </c>
      <c r="N38" s="33">
        <v>461469.19</v>
      </c>
      <c r="O38" s="33">
        <v>306954.62</v>
      </c>
      <c r="P38" s="30">
        <v>0.66520000000000001</v>
      </c>
      <c r="Q38" s="30">
        <v>0.68369999999999997</v>
      </c>
      <c r="R38" s="31">
        <v>1889</v>
      </c>
      <c r="S38" s="31">
        <v>599</v>
      </c>
      <c r="T38" s="32">
        <v>0.31709999999999999</v>
      </c>
      <c r="U38" s="32">
        <v>0.69</v>
      </c>
      <c r="V38" s="29">
        <v>1648</v>
      </c>
      <c r="W38" s="29">
        <v>1411</v>
      </c>
      <c r="X38" s="30">
        <v>0.85619999999999996</v>
      </c>
      <c r="Y38" s="34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s="9" customFormat="1" ht="13.8" x14ac:dyDescent="0.3">
      <c r="A39" s="27" t="s">
        <v>45</v>
      </c>
      <c r="B39" s="27" t="s">
        <v>86</v>
      </c>
      <c r="C39" s="28">
        <v>1218510.57</v>
      </c>
      <c r="D39" s="28">
        <v>15392094.970000001</v>
      </c>
      <c r="E39" s="16">
        <v>7.9164699306685696E-2</v>
      </c>
      <c r="F39" s="29">
        <v>6680</v>
      </c>
      <c r="G39" s="29">
        <v>6079</v>
      </c>
      <c r="H39" s="30">
        <v>0.91</v>
      </c>
      <c r="I39" s="14">
        <v>0.99</v>
      </c>
      <c r="J39" s="31">
        <v>8736</v>
      </c>
      <c r="K39" s="31">
        <v>7344</v>
      </c>
      <c r="L39" s="32">
        <v>0.8407</v>
      </c>
      <c r="M39" s="16">
        <v>0.84099999999999997</v>
      </c>
      <c r="N39" s="33">
        <v>1290038.6200000001</v>
      </c>
      <c r="O39" s="33">
        <v>894085.16</v>
      </c>
      <c r="P39" s="30">
        <v>0.69310000000000005</v>
      </c>
      <c r="Q39" s="30">
        <v>0.69</v>
      </c>
      <c r="R39" s="31">
        <v>5471</v>
      </c>
      <c r="S39" s="31">
        <v>1667</v>
      </c>
      <c r="T39" s="32">
        <v>0.30470000000000003</v>
      </c>
      <c r="U39" s="32">
        <v>0.69</v>
      </c>
      <c r="V39" s="29">
        <v>5382</v>
      </c>
      <c r="W39" s="29">
        <v>4392</v>
      </c>
      <c r="X39" s="30">
        <v>0.81610000000000005</v>
      </c>
      <c r="Y39" s="34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s="9" customFormat="1" ht="13.8" x14ac:dyDescent="0.3">
      <c r="A40" s="27" t="s">
        <v>52</v>
      </c>
      <c r="B40" s="27" t="s">
        <v>87</v>
      </c>
      <c r="C40" s="28">
        <v>94142.26</v>
      </c>
      <c r="D40" s="28">
        <v>1174032.5</v>
      </c>
      <c r="E40" s="16">
        <v>8.0187098738748699E-2</v>
      </c>
      <c r="F40" s="29">
        <v>351</v>
      </c>
      <c r="G40" s="29">
        <v>314</v>
      </c>
      <c r="H40" s="30">
        <v>0.89459999999999995</v>
      </c>
      <c r="I40" s="14">
        <v>0.96519999999999995</v>
      </c>
      <c r="J40" s="31">
        <v>492</v>
      </c>
      <c r="K40" s="31">
        <v>452</v>
      </c>
      <c r="L40" s="32">
        <v>0.91869999999999996</v>
      </c>
      <c r="M40" s="16">
        <v>0.89</v>
      </c>
      <c r="N40" s="33">
        <v>96977.47</v>
      </c>
      <c r="O40" s="33">
        <v>69510.649999999994</v>
      </c>
      <c r="P40" s="30">
        <v>0.71679999999999999</v>
      </c>
      <c r="Q40" s="30">
        <v>0.69</v>
      </c>
      <c r="R40" s="31">
        <v>363</v>
      </c>
      <c r="S40" s="31">
        <v>117</v>
      </c>
      <c r="T40" s="32">
        <v>0.32229999999999998</v>
      </c>
      <c r="U40" s="32">
        <v>0.69</v>
      </c>
      <c r="V40" s="29">
        <v>283</v>
      </c>
      <c r="W40" s="29">
        <v>201</v>
      </c>
      <c r="X40" s="30">
        <v>0.71020000000000005</v>
      </c>
      <c r="Y40" s="34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s="9" customFormat="1" ht="13.8" x14ac:dyDescent="0.3">
      <c r="A41" s="27" t="s">
        <v>58</v>
      </c>
      <c r="B41" s="27" t="s">
        <v>88</v>
      </c>
      <c r="C41" s="28">
        <v>41094.19</v>
      </c>
      <c r="D41" s="28">
        <v>600646.19999999995</v>
      </c>
      <c r="E41" s="16">
        <v>6.8416631954052204E-2</v>
      </c>
      <c r="F41" s="29">
        <v>145</v>
      </c>
      <c r="G41" s="29">
        <v>137</v>
      </c>
      <c r="H41" s="30">
        <v>0.94479999999999997</v>
      </c>
      <c r="I41" s="14">
        <v>0.99</v>
      </c>
      <c r="J41" s="31">
        <v>236</v>
      </c>
      <c r="K41" s="31">
        <v>213</v>
      </c>
      <c r="L41" s="32">
        <v>0.90249999999999997</v>
      </c>
      <c r="M41" s="16">
        <v>0.89</v>
      </c>
      <c r="N41" s="33">
        <v>55258.44</v>
      </c>
      <c r="O41" s="33">
        <v>32955.75</v>
      </c>
      <c r="P41" s="30">
        <v>0.59640000000000004</v>
      </c>
      <c r="Q41" s="30">
        <v>0.6321</v>
      </c>
      <c r="R41" s="31">
        <v>155</v>
      </c>
      <c r="S41" s="31">
        <v>28</v>
      </c>
      <c r="T41" s="32">
        <v>0.18060000000000001</v>
      </c>
      <c r="U41" s="32">
        <v>0.68079999999999996</v>
      </c>
      <c r="V41" s="29">
        <v>152</v>
      </c>
      <c r="W41" s="29">
        <v>113</v>
      </c>
      <c r="X41" s="30">
        <v>0.74339999999999995</v>
      </c>
      <c r="Y41" s="34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s="9" customFormat="1" ht="13.8" x14ac:dyDescent="0.3">
      <c r="A42" s="27" t="s">
        <v>81</v>
      </c>
      <c r="B42" s="27" t="s">
        <v>89</v>
      </c>
      <c r="C42" s="28">
        <v>320904.88</v>
      </c>
      <c r="D42" s="28">
        <v>4409775.08</v>
      </c>
      <c r="E42" s="16">
        <v>7.2771257984432194E-2</v>
      </c>
      <c r="F42" s="29">
        <v>1651</v>
      </c>
      <c r="G42" s="29">
        <v>1481</v>
      </c>
      <c r="H42" s="30">
        <v>0.89700000000000002</v>
      </c>
      <c r="I42" s="14">
        <v>0.94830000000000003</v>
      </c>
      <c r="J42" s="31">
        <v>2315</v>
      </c>
      <c r="K42" s="31">
        <v>2105</v>
      </c>
      <c r="L42" s="32">
        <v>0.9093</v>
      </c>
      <c r="M42" s="16">
        <v>0.89</v>
      </c>
      <c r="N42" s="33">
        <v>350560.73</v>
      </c>
      <c r="O42" s="33">
        <v>252662.29</v>
      </c>
      <c r="P42" s="30">
        <v>0.72070000000000001</v>
      </c>
      <c r="Q42" s="30">
        <v>0.69</v>
      </c>
      <c r="R42" s="31">
        <v>1505</v>
      </c>
      <c r="S42" s="31">
        <v>440</v>
      </c>
      <c r="T42" s="32">
        <v>0.29239999999999999</v>
      </c>
      <c r="U42" s="32">
        <v>0.69</v>
      </c>
      <c r="V42" s="29">
        <v>1376</v>
      </c>
      <c r="W42" s="29">
        <v>1107</v>
      </c>
      <c r="X42" s="30">
        <v>0.80449999999999999</v>
      </c>
      <c r="Y42" s="34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s="9" customFormat="1" ht="13.8" x14ac:dyDescent="0.3">
      <c r="A43" s="27" t="s">
        <v>81</v>
      </c>
      <c r="B43" s="27" t="s">
        <v>90</v>
      </c>
      <c r="C43" s="28">
        <v>147209.12</v>
      </c>
      <c r="D43" s="28">
        <v>1880570.5725</v>
      </c>
      <c r="E43" s="16">
        <v>7.8278966050342194E-2</v>
      </c>
      <c r="F43" s="29">
        <v>955</v>
      </c>
      <c r="G43" s="29">
        <v>875</v>
      </c>
      <c r="H43" s="30">
        <v>0.91620000000000001</v>
      </c>
      <c r="I43" s="14">
        <v>0.99</v>
      </c>
      <c r="J43" s="31">
        <v>1244</v>
      </c>
      <c r="K43" s="31">
        <v>1148</v>
      </c>
      <c r="L43" s="32">
        <v>0.92279999999999995</v>
      </c>
      <c r="M43" s="16">
        <v>0.89</v>
      </c>
      <c r="N43" s="33">
        <v>177532.57</v>
      </c>
      <c r="O43" s="33">
        <v>112657.38</v>
      </c>
      <c r="P43" s="30">
        <v>0.63460000000000005</v>
      </c>
      <c r="Q43" s="30">
        <v>0.64559999999999995</v>
      </c>
      <c r="R43" s="31">
        <v>884</v>
      </c>
      <c r="S43" s="31">
        <v>261</v>
      </c>
      <c r="T43" s="32">
        <v>0.29520000000000002</v>
      </c>
      <c r="U43" s="32">
        <v>0.69</v>
      </c>
      <c r="V43" s="29">
        <v>769</v>
      </c>
      <c r="W43" s="29">
        <v>667</v>
      </c>
      <c r="X43" s="30">
        <v>0.86739999999999995</v>
      </c>
      <c r="Y43" s="34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s="9" customFormat="1" ht="13.8" x14ac:dyDescent="0.3">
      <c r="A44" s="27" t="s">
        <v>42</v>
      </c>
      <c r="B44" s="27" t="s">
        <v>91</v>
      </c>
      <c r="C44" s="28">
        <v>2101740.7599999998</v>
      </c>
      <c r="D44" s="28">
        <v>25230065.109999999</v>
      </c>
      <c r="E44" s="16">
        <v>8.3303025609988202E-2</v>
      </c>
      <c r="F44" s="29">
        <v>11433</v>
      </c>
      <c r="G44" s="29">
        <v>10280</v>
      </c>
      <c r="H44" s="30">
        <v>0.8992</v>
      </c>
      <c r="I44" s="14">
        <v>0.99</v>
      </c>
      <c r="J44" s="31">
        <v>14697</v>
      </c>
      <c r="K44" s="31">
        <v>11604</v>
      </c>
      <c r="L44" s="32">
        <v>0.78949999999999998</v>
      </c>
      <c r="M44" s="16">
        <v>0.78839999999999999</v>
      </c>
      <c r="N44" s="33">
        <v>2181765.44</v>
      </c>
      <c r="O44" s="33">
        <v>1570892.56</v>
      </c>
      <c r="P44" s="30">
        <v>0.72</v>
      </c>
      <c r="Q44" s="30">
        <v>0.69</v>
      </c>
      <c r="R44" s="31">
        <v>8810</v>
      </c>
      <c r="S44" s="31">
        <v>2887</v>
      </c>
      <c r="T44" s="32">
        <v>0.32769999999999999</v>
      </c>
      <c r="U44" s="32">
        <v>0.69</v>
      </c>
      <c r="V44" s="29">
        <v>8012</v>
      </c>
      <c r="W44" s="29">
        <v>6592</v>
      </c>
      <c r="X44" s="30">
        <v>0.82279999999999998</v>
      </c>
      <c r="Y44" s="34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s="9" customFormat="1" ht="13.8" x14ac:dyDescent="0.3">
      <c r="A45" s="27" t="s">
        <v>42</v>
      </c>
      <c r="B45" s="27" t="s">
        <v>92</v>
      </c>
      <c r="C45" s="28">
        <v>696973.48</v>
      </c>
      <c r="D45" s="28">
        <v>8723496.8399999999</v>
      </c>
      <c r="E45" s="16">
        <v>7.9896111935772798E-2</v>
      </c>
      <c r="F45" s="29">
        <v>4488</v>
      </c>
      <c r="G45" s="29">
        <v>3880</v>
      </c>
      <c r="H45" s="30">
        <v>0.86450000000000005</v>
      </c>
      <c r="I45" s="14">
        <v>0.99</v>
      </c>
      <c r="J45" s="31">
        <v>5533</v>
      </c>
      <c r="K45" s="31">
        <v>4526</v>
      </c>
      <c r="L45" s="32">
        <v>0.81799999999999995</v>
      </c>
      <c r="M45" s="16">
        <v>0.81479999999999997</v>
      </c>
      <c r="N45" s="33">
        <v>717638.1</v>
      </c>
      <c r="O45" s="33">
        <v>511154.48</v>
      </c>
      <c r="P45" s="30">
        <v>0.71230000000000004</v>
      </c>
      <c r="Q45" s="30">
        <v>0.69</v>
      </c>
      <c r="R45" s="31">
        <v>3443</v>
      </c>
      <c r="S45" s="31">
        <v>1121</v>
      </c>
      <c r="T45" s="32">
        <v>0.3256</v>
      </c>
      <c r="U45" s="32">
        <v>0.69</v>
      </c>
      <c r="V45" s="29">
        <v>3130</v>
      </c>
      <c r="W45" s="29">
        <v>2631</v>
      </c>
      <c r="X45" s="30">
        <v>0.84060000000000001</v>
      </c>
      <c r="Y45" s="34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s="9" customFormat="1" ht="13.8" x14ac:dyDescent="0.3">
      <c r="A46" s="27" t="s">
        <v>81</v>
      </c>
      <c r="B46" s="27" t="s">
        <v>93</v>
      </c>
      <c r="C46" s="28">
        <v>518900.04</v>
      </c>
      <c r="D46" s="28">
        <v>6566750.4900000002</v>
      </c>
      <c r="E46" s="16">
        <v>7.9019301980514295E-2</v>
      </c>
      <c r="F46" s="29">
        <v>3152</v>
      </c>
      <c r="G46" s="29">
        <v>2764</v>
      </c>
      <c r="H46" s="30">
        <v>0.87690000000000001</v>
      </c>
      <c r="I46" s="14">
        <v>0.99</v>
      </c>
      <c r="J46" s="31">
        <v>3913</v>
      </c>
      <c r="K46" s="31">
        <v>3284</v>
      </c>
      <c r="L46" s="32">
        <v>0.83930000000000005</v>
      </c>
      <c r="M46" s="16">
        <v>0.84840000000000004</v>
      </c>
      <c r="N46" s="33">
        <v>531454.1</v>
      </c>
      <c r="O46" s="33">
        <v>370875.91</v>
      </c>
      <c r="P46" s="30">
        <v>0.69789999999999996</v>
      </c>
      <c r="Q46" s="30">
        <v>0.69</v>
      </c>
      <c r="R46" s="31">
        <v>2451</v>
      </c>
      <c r="S46" s="31">
        <v>875</v>
      </c>
      <c r="T46" s="32">
        <v>0.35699999999999998</v>
      </c>
      <c r="U46" s="32">
        <v>0.69</v>
      </c>
      <c r="V46" s="29">
        <v>2172</v>
      </c>
      <c r="W46" s="29">
        <v>1767</v>
      </c>
      <c r="X46" s="30">
        <v>0.8135</v>
      </c>
      <c r="Y46" s="34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s="9" customFormat="1" ht="13.8" x14ac:dyDescent="0.3">
      <c r="A47" s="27" t="s">
        <v>48</v>
      </c>
      <c r="B47" s="27" t="s">
        <v>94</v>
      </c>
      <c r="C47" s="28">
        <v>778722.19</v>
      </c>
      <c r="D47" s="28">
        <v>9650235.1500000004</v>
      </c>
      <c r="E47" s="16">
        <v>8.0694633643201896E-2</v>
      </c>
      <c r="F47" s="29">
        <v>3372</v>
      </c>
      <c r="G47" s="29">
        <v>3053</v>
      </c>
      <c r="H47" s="30">
        <v>0.90539999999999998</v>
      </c>
      <c r="I47" s="14">
        <v>0.99</v>
      </c>
      <c r="J47" s="31">
        <v>4442</v>
      </c>
      <c r="K47" s="31">
        <v>3887</v>
      </c>
      <c r="L47" s="32">
        <v>0.87509999999999999</v>
      </c>
      <c r="M47" s="16">
        <v>0.88660000000000005</v>
      </c>
      <c r="N47" s="33">
        <v>856958.6</v>
      </c>
      <c r="O47" s="33">
        <v>611689.51</v>
      </c>
      <c r="P47" s="30">
        <v>0.71379999999999999</v>
      </c>
      <c r="Q47" s="30">
        <v>0.69</v>
      </c>
      <c r="R47" s="31">
        <v>3002</v>
      </c>
      <c r="S47" s="31">
        <v>935</v>
      </c>
      <c r="T47" s="32">
        <v>0.3115</v>
      </c>
      <c r="U47" s="32">
        <v>0.69</v>
      </c>
      <c r="V47" s="29">
        <v>2670</v>
      </c>
      <c r="W47" s="29">
        <v>2182</v>
      </c>
      <c r="X47" s="30">
        <v>0.81720000000000004</v>
      </c>
      <c r="Y47" s="34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s="9" customFormat="1" ht="13.8" x14ac:dyDescent="0.3">
      <c r="A48" s="27" t="s">
        <v>58</v>
      </c>
      <c r="B48" s="27" t="s">
        <v>95</v>
      </c>
      <c r="C48" s="28">
        <v>255776.04</v>
      </c>
      <c r="D48" s="28">
        <v>3430965.47</v>
      </c>
      <c r="E48" s="16">
        <v>7.4549290057413495E-2</v>
      </c>
      <c r="F48" s="29">
        <v>989</v>
      </c>
      <c r="G48" s="29">
        <v>919</v>
      </c>
      <c r="H48" s="30">
        <v>0.92920000000000003</v>
      </c>
      <c r="I48" s="14">
        <v>0.99</v>
      </c>
      <c r="J48" s="31">
        <v>1466</v>
      </c>
      <c r="K48" s="31">
        <v>1349</v>
      </c>
      <c r="L48" s="32">
        <v>0.92020000000000002</v>
      </c>
      <c r="M48" s="16">
        <v>0.89</v>
      </c>
      <c r="N48" s="33">
        <v>303625.5</v>
      </c>
      <c r="O48" s="33">
        <v>206329.48</v>
      </c>
      <c r="P48" s="30">
        <v>0.67959999999999998</v>
      </c>
      <c r="Q48" s="30">
        <v>0.69</v>
      </c>
      <c r="R48" s="31">
        <v>931</v>
      </c>
      <c r="S48" s="31">
        <v>276</v>
      </c>
      <c r="T48" s="32">
        <v>0.29649999999999999</v>
      </c>
      <c r="U48" s="32">
        <v>0.69</v>
      </c>
      <c r="V48" s="29">
        <v>1192</v>
      </c>
      <c r="W48" s="29">
        <v>930</v>
      </c>
      <c r="X48" s="30">
        <v>0.7802</v>
      </c>
      <c r="Y48" s="34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s="9" customFormat="1" ht="13.8" x14ac:dyDescent="0.3">
      <c r="A49" s="27" t="s">
        <v>58</v>
      </c>
      <c r="B49" s="27" t="s">
        <v>96</v>
      </c>
      <c r="C49" s="28">
        <v>347877.93</v>
      </c>
      <c r="D49" s="28">
        <v>4071439.44</v>
      </c>
      <c r="E49" s="16">
        <v>8.5443474016157803E-2</v>
      </c>
      <c r="F49" s="29">
        <v>1565</v>
      </c>
      <c r="G49" s="29">
        <v>1449</v>
      </c>
      <c r="H49" s="30">
        <v>0.92589999999999995</v>
      </c>
      <c r="I49" s="14">
        <v>0.99</v>
      </c>
      <c r="J49" s="31">
        <v>2332</v>
      </c>
      <c r="K49" s="31">
        <v>2069</v>
      </c>
      <c r="L49" s="32">
        <v>0.88719999999999999</v>
      </c>
      <c r="M49" s="16">
        <v>0.89</v>
      </c>
      <c r="N49" s="33">
        <v>342728.3</v>
      </c>
      <c r="O49" s="33">
        <v>260832.81</v>
      </c>
      <c r="P49" s="30">
        <v>0.76100000000000001</v>
      </c>
      <c r="Q49" s="30">
        <v>0.69</v>
      </c>
      <c r="R49" s="31">
        <v>1270</v>
      </c>
      <c r="S49" s="31">
        <v>416</v>
      </c>
      <c r="T49" s="32">
        <v>0.3276</v>
      </c>
      <c r="U49" s="32">
        <v>0.69</v>
      </c>
      <c r="V49" s="29">
        <v>1476</v>
      </c>
      <c r="W49" s="29">
        <v>1182</v>
      </c>
      <c r="X49" s="30">
        <v>0.80079999999999996</v>
      </c>
      <c r="Y49" s="34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s="9" customFormat="1" ht="13.8" x14ac:dyDescent="0.3">
      <c r="A50" s="27" t="s">
        <v>52</v>
      </c>
      <c r="B50" s="27" t="s">
        <v>97</v>
      </c>
      <c r="C50" s="28">
        <v>238011.54</v>
      </c>
      <c r="D50" s="28">
        <v>2899804.19</v>
      </c>
      <c r="E50" s="16">
        <v>8.2078486823622399E-2</v>
      </c>
      <c r="F50" s="29">
        <v>1625</v>
      </c>
      <c r="G50" s="29">
        <v>1480</v>
      </c>
      <c r="H50" s="30">
        <v>0.91080000000000005</v>
      </c>
      <c r="I50" s="14">
        <v>0.99</v>
      </c>
      <c r="J50" s="31">
        <v>1794</v>
      </c>
      <c r="K50" s="31">
        <v>1611</v>
      </c>
      <c r="L50" s="32">
        <v>0.89800000000000002</v>
      </c>
      <c r="M50" s="16">
        <v>0.89</v>
      </c>
      <c r="N50" s="33">
        <v>252611.86</v>
      </c>
      <c r="O50" s="33">
        <v>177644.79999999999</v>
      </c>
      <c r="P50" s="30">
        <v>0.70320000000000005</v>
      </c>
      <c r="Q50" s="30">
        <v>0.69</v>
      </c>
      <c r="R50" s="31">
        <v>1096</v>
      </c>
      <c r="S50" s="31">
        <v>366</v>
      </c>
      <c r="T50" s="32">
        <v>0.33389999999999997</v>
      </c>
      <c r="U50" s="32">
        <v>0.69</v>
      </c>
      <c r="V50" s="29">
        <v>1199</v>
      </c>
      <c r="W50" s="29">
        <v>1006</v>
      </c>
      <c r="X50" s="30">
        <v>0.83899999999999997</v>
      </c>
      <c r="Y50" s="34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s="9" customFormat="1" ht="13.8" x14ac:dyDescent="0.3">
      <c r="A51" s="27" t="s">
        <v>48</v>
      </c>
      <c r="B51" s="27" t="s">
        <v>98</v>
      </c>
      <c r="C51" s="28">
        <v>389262.33</v>
      </c>
      <c r="D51" s="28">
        <v>4451115.58</v>
      </c>
      <c r="E51" s="16">
        <v>8.7452757180481899E-2</v>
      </c>
      <c r="F51" s="29">
        <v>1812</v>
      </c>
      <c r="G51" s="29">
        <v>1629</v>
      </c>
      <c r="H51" s="30">
        <v>0.89900000000000002</v>
      </c>
      <c r="I51" s="14">
        <v>0.96540000000000004</v>
      </c>
      <c r="J51" s="31">
        <v>2428</v>
      </c>
      <c r="K51" s="31">
        <v>2092</v>
      </c>
      <c r="L51" s="32">
        <v>0.86160000000000003</v>
      </c>
      <c r="M51" s="16">
        <v>0.86729999999999996</v>
      </c>
      <c r="N51" s="33">
        <v>433052.8</v>
      </c>
      <c r="O51" s="33">
        <v>288597.90000000002</v>
      </c>
      <c r="P51" s="30">
        <v>0.66639999999999999</v>
      </c>
      <c r="Q51" s="30">
        <v>0.6714</v>
      </c>
      <c r="R51" s="31">
        <v>1786</v>
      </c>
      <c r="S51" s="31">
        <v>575</v>
      </c>
      <c r="T51" s="32">
        <v>0.32190000000000002</v>
      </c>
      <c r="U51" s="32">
        <v>0.69</v>
      </c>
      <c r="V51" s="29">
        <v>1387</v>
      </c>
      <c r="W51" s="29">
        <v>999</v>
      </c>
      <c r="X51" s="30">
        <v>0.72030000000000005</v>
      </c>
      <c r="Y51" s="34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s="9" customFormat="1" ht="13.8" x14ac:dyDescent="0.3">
      <c r="A52" s="27" t="s">
        <v>52</v>
      </c>
      <c r="B52" s="27" t="s">
        <v>99</v>
      </c>
      <c r="C52" s="28">
        <v>19980.72</v>
      </c>
      <c r="D52" s="28">
        <v>242518.8</v>
      </c>
      <c r="E52" s="16">
        <v>8.2388334430155502E-2</v>
      </c>
      <c r="F52" s="29">
        <v>134</v>
      </c>
      <c r="G52" s="29">
        <v>112</v>
      </c>
      <c r="H52" s="30">
        <v>0.83579999999999999</v>
      </c>
      <c r="I52" s="14">
        <v>0.99</v>
      </c>
      <c r="J52" s="31">
        <v>194</v>
      </c>
      <c r="K52" s="31">
        <v>162</v>
      </c>
      <c r="L52" s="32">
        <v>0.83509999999999995</v>
      </c>
      <c r="M52" s="16">
        <v>0.81910000000000005</v>
      </c>
      <c r="N52" s="33">
        <v>27139.71</v>
      </c>
      <c r="O52" s="33">
        <v>14162.61</v>
      </c>
      <c r="P52" s="30">
        <v>0.52180000000000004</v>
      </c>
      <c r="Q52" s="30">
        <v>0.6099</v>
      </c>
      <c r="R52" s="31">
        <v>138</v>
      </c>
      <c r="S52" s="31">
        <v>29</v>
      </c>
      <c r="T52" s="32">
        <v>0.21010000000000001</v>
      </c>
      <c r="U52" s="32">
        <v>0.67110000000000003</v>
      </c>
      <c r="V52" s="29">
        <v>103</v>
      </c>
      <c r="W52" s="29">
        <v>87</v>
      </c>
      <c r="X52" s="30">
        <v>0.84470000000000001</v>
      </c>
      <c r="Y52" s="34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s="9" customFormat="1" ht="13.8" x14ac:dyDescent="0.3">
      <c r="A53" s="27" t="s">
        <v>45</v>
      </c>
      <c r="B53" s="27" t="s">
        <v>100</v>
      </c>
      <c r="C53" s="28">
        <v>856305.77</v>
      </c>
      <c r="D53" s="28">
        <v>10492549.42</v>
      </c>
      <c r="E53" s="16">
        <v>8.1610839818184094E-2</v>
      </c>
      <c r="F53" s="29">
        <v>4140</v>
      </c>
      <c r="G53" s="29">
        <v>3767</v>
      </c>
      <c r="H53" s="30">
        <v>0.90990000000000004</v>
      </c>
      <c r="I53" s="14">
        <v>0.99</v>
      </c>
      <c r="J53" s="31">
        <v>5712</v>
      </c>
      <c r="K53" s="31">
        <v>4882</v>
      </c>
      <c r="L53" s="32">
        <v>0.85470000000000002</v>
      </c>
      <c r="M53" s="16">
        <v>0.85819999999999996</v>
      </c>
      <c r="N53" s="33">
        <v>915414.93</v>
      </c>
      <c r="O53" s="33">
        <v>604634.03</v>
      </c>
      <c r="P53" s="30">
        <v>0.66049999999999998</v>
      </c>
      <c r="Q53" s="30">
        <v>0.65059999999999996</v>
      </c>
      <c r="R53" s="31">
        <v>3782</v>
      </c>
      <c r="S53" s="31">
        <v>1191</v>
      </c>
      <c r="T53" s="32">
        <v>0.31490000000000001</v>
      </c>
      <c r="U53" s="32">
        <v>0.69</v>
      </c>
      <c r="V53" s="29">
        <v>3424</v>
      </c>
      <c r="W53" s="29">
        <v>2700</v>
      </c>
      <c r="X53" s="30">
        <v>0.78859999999999997</v>
      </c>
      <c r="Y53" s="34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s="9" customFormat="1" ht="13.8" x14ac:dyDescent="0.3">
      <c r="A54" s="27" t="s">
        <v>58</v>
      </c>
      <c r="B54" s="27" t="s">
        <v>101</v>
      </c>
      <c r="C54" s="28">
        <v>174429.92</v>
      </c>
      <c r="D54" s="28">
        <v>2137778.33</v>
      </c>
      <c r="E54" s="16">
        <v>8.15940163449968E-2</v>
      </c>
      <c r="F54" s="29">
        <v>490</v>
      </c>
      <c r="G54" s="29">
        <v>456</v>
      </c>
      <c r="H54" s="30">
        <v>0.93059999999999998</v>
      </c>
      <c r="I54" s="14">
        <v>0.99</v>
      </c>
      <c r="J54" s="31">
        <v>740</v>
      </c>
      <c r="K54" s="31">
        <v>698</v>
      </c>
      <c r="L54" s="32">
        <v>0.94320000000000004</v>
      </c>
      <c r="M54" s="16">
        <v>0.89</v>
      </c>
      <c r="N54" s="33">
        <v>182031.29</v>
      </c>
      <c r="O54" s="33">
        <v>121928.12</v>
      </c>
      <c r="P54" s="30">
        <v>0.66979999999999995</v>
      </c>
      <c r="Q54" s="30">
        <v>0.69</v>
      </c>
      <c r="R54" s="31">
        <v>540</v>
      </c>
      <c r="S54" s="31">
        <v>156</v>
      </c>
      <c r="T54" s="32">
        <v>0.28889999999999999</v>
      </c>
      <c r="U54" s="32">
        <v>0.69</v>
      </c>
      <c r="V54" s="29">
        <v>458</v>
      </c>
      <c r="W54" s="29">
        <v>318</v>
      </c>
      <c r="X54" s="30">
        <v>0.69430000000000003</v>
      </c>
      <c r="Y54" s="34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s="9" customFormat="1" ht="13.8" x14ac:dyDescent="0.3">
      <c r="A55" s="27" t="s">
        <v>81</v>
      </c>
      <c r="B55" s="27" t="s">
        <v>102</v>
      </c>
      <c r="C55" s="28">
        <v>1297809.94</v>
      </c>
      <c r="D55" s="28">
        <v>15265343.26</v>
      </c>
      <c r="E55" s="16">
        <v>8.5016754480763596E-2</v>
      </c>
      <c r="F55" s="29">
        <v>4581</v>
      </c>
      <c r="G55" s="29">
        <v>4216</v>
      </c>
      <c r="H55" s="30">
        <v>0.92030000000000001</v>
      </c>
      <c r="I55" s="14">
        <v>0.99</v>
      </c>
      <c r="J55" s="31">
        <v>6201</v>
      </c>
      <c r="K55" s="31">
        <v>5293</v>
      </c>
      <c r="L55" s="32">
        <v>0.85360000000000003</v>
      </c>
      <c r="M55" s="16">
        <v>0.85840000000000005</v>
      </c>
      <c r="N55" s="33">
        <v>1327061.42</v>
      </c>
      <c r="O55" s="33">
        <v>990676.5</v>
      </c>
      <c r="P55" s="30">
        <v>0.74650000000000005</v>
      </c>
      <c r="Q55" s="30">
        <v>0.69</v>
      </c>
      <c r="R55" s="31">
        <v>3747</v>
      </c>
      <c r="S55" s="31">
        <v>1355</v>
      </c>
      <c r="T55" s="32">
        <v>0.36159999999999998</v>
      </c>
      <c r="U55" s="32">
        <v>0.69</v>
      </c>
      <c r="V55" s="29">
        <v>3879</v>
      </c>
      <c r="W55" s="29">
        <v>3304</v>
      </c>
      <c r="X55" s="30">
        <v>0.8518</v>
      </c>
      <c r="Y55" s="34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s="9" customFormat="1" ht="13.8" x14ac:dyDescent="0.3">
      <c r="A56" s="27" t="s">
        <v>55</v>
      </c>
      <c r="B56" s="27" t="s">
        <v>103</v>
      </c>
      <c r="C56" s="28">
        <v>79247.3</v>
      </c>
      <c r="D56" s="28">
        <v>973408.15</v>
      </c>
      <c r="E56" s="16">
        <v>8.1412201038177007E-2</v>
      </c>
      <c r="F56" s="29">
        <v>277</v>
      </c>
      <c r="G56" s="29">
        <v>254</v>
      </c>
      <c r="H56" s="30">
        <v>0.91700000000000004</v>
      </c>
      <c r="I56" s="14">
        <v>0.96619999999999995</v>
      </c>
      <c r="J56" s="31">
        <v>423</v>
      </c>
      <c r="K56" s="31">
        <v>393</v>
      </c>
      <c r="L56" s="32">
        <v>0.92910000000000004</v>
      </c>
      <c r="M56" s="16">
        <v>0.89</v>
      </c>
      <c r="N56" s="33">
        <v>77403.490000000005</v>
      </c>
      <c r="O56" s="33">
        <v>54971.4</v>
      </c>
      <c r="P56" s="30">
        <v>0.71020000000000005</v>
      </c>
      <c r="Q56" s="30">
        <v>0.69</v>
      </c>
      <c r="R56" s="31">
        <v>319</v>
      </c>
      <c r="S56" s="31">
        <v>105</v>
      </c>
      <c r="T56" s="32">
        <v>0.32919999999999999</v>
      </c>
      <c r="U56" s="32">
        <v>0.69</v>
      </c>
      <c r="V56" s="29">
        <v>230</v>
      </c>
      <c r="W56" s="29">
        <v>190</v>
      </c>
      <c r="X56" s="30">
        <v>0.82609999999999995</v>
      </c>
      <c r="Y56" s="34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s="9" customFormat="1" ht="13.8" x14ac:dyDescent="0.3">
      <c r="A57" s="27" t="s">
        <v>48</v>
      </c>
      <c r="B57" s="27" t="s">
        <v>104</v>
      </c>
      <c r="C57" s="28">
        <v>334719.56</v>
      </c>
      <c r="D57" s="28">
        <v>4220451.71</v>
      </c>
      <c r="E57" s="16">
        <v>7.9308942027913901E-2</v>
      </c>
      <c r="F57" s="29">
        <v>1921</v>
      </c>
      <c r="G57" s="29">
        <v>1662</v>
      </c>
      <c r="H57" s="30">
        <v>0.86519999999999997</v>
      </c>
      <c r="I57" s="14">
        <v>0.94369999999999998</v>
      </c>
      <c r="J57" s="31">
        <v>2371</v>
      </c>
      <c r="K57" s="31">
        <v>2027</v>
      </c>
      <c r="L57" s="32">
        <v>0.85489999999999999</v>
      </c>
      <c r="M57" s="16">
        <v>0.85740000000000005</v>
      </c>
      <c r="N57" s="33">
        <v>378576.63</v>
      </c>
      <c r="O57" s="33">
        <v>252499.87</v>
      </c>
      <c r="P57" s="30">
        <v>0.66700000000000004</v>
      </c>
      <c r="Q57" s="30">
        <v>0.68230000000000002</v>
      </c>
      <c r="R57" s="31">
        <v>1529</v>
      </c>
      <c r="S57" s="31">
        <v>456</v>
      </c>
      <c r="T57" s="32">
        <v>0.29820000000000002</v>
      </c>
      <c r="U57" s="32">
        <v>0.69</v>
      </c>
      <c r="V57" s="29">
        <v>1479</v>
      </c>
      <c r="W57" s="29">
        <v>1196</v>
      </c>
      <c r="X57" s="30">
        <v>0.80869999999999997</v>
      </c>
      <c r="Y57" s="34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s="9" customFormat="1" ht="13.8" x14ac:dyDescent="0.3">
      <c r="A58" s="27" t="s">
        <v>55</v>
      </c>
      <c r="B58" s="27" t="s">
        <v>105</v>
      </c>
      <c r="C58" s="28">
        <v>558047.59</v>
      </c>
      <c r="D58" s="28">
        <v>7162345.3700000001</v>
      </c>
      <c r="E58" s="16">
        <v>7.7914085564405003E-2</v>
      </c>
      <c r="F58" s="29">
        <v>3578</v>
      </c>
      <c r="G58" s="29">
        <v>3174</v>
      </c>
      <c r="H58" s="30">
        <v>0.8871</v>
      </c>
      <c r="I58" s="14">
        <v>0.91359999999999997</v>
      </c>
      <c r="J58" s="31">
        <v>5001</v>
      </c>
      <c r="K58" s="31">
        <v>4266</v>
      </c>
      <c r="L58" s="32">
        <v>0.85299999999999998</v>
      </c>
      <c r="M58" s="16">
        <v>0.85089999999999999</v>
      </c>
      <c r="N58" s="33">
        <v>637030.23</v>
      </c>
      <c r="O58" s="33">
        <v>396945.49</v>
      </c>
      <c r="P58" s="30">
        <v>0.62309999999999999</v>
      </c>
      <c r="Q58" s="30">
        <v>0.61990000000000001</v>
      </c>
      <c r="R58" s="31">
        <v>3424</v>
      </c>
      <c r="S58" s="31">
        <v>957</v>
      </c>
      <c r="T58" s="32">
        <v>0.27950000000000003</v>
      </c>
      <c r="U58" s="32">
        <v>0.67190000000000005</v>
      </c>
      <c r="V58" s="29">
        <v>2718</v>
      </c>
      <c r="W58" s="29">
        <v>2249</v>
      </c>
      <c r="X58" s="30">
        <v>0.82740000000000002</v>
      </c>
      <c r="Y58" s="34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s="9" customFormat="1" ht="13.8" x14ac:dyDescent="0.3">
      <c r="A59" s="27" t="s">
        <v>45</v>
      </c>
      <c r="B59" s="27" t="s">
        <v>106</v>
      </c>
      <c r="C59" s="28">
        <v>376360.07</v>
      </c>
      <c r="D59" s="28">
        <v>5166944.8099999996</v>
      </c>
      <c r="E59" s="16">
        <v>7.2839963235450195E-2</v>
      </c>
      <c r="F59" s="29">
        <v>1664</v>
      </c>
      <c r="G59" s="29">
        <v>1450</v>
      </c>
      <c r="H59" s="30">
        <v>0.87139999999999995</v>
      </c>
      <c r="I59" s="14">
        <v>0.9546</v>
      </c>
      <c r="J59" s="31">
        <v>2555</v>
      </c>
      <c r="K59" s="31">
        <v>2093</v>
      </c>
      <c r="L59" s="32">
        <v>0.81920000000000004</v>
      </c>
      <c r="M59" s="16">
        <v>0.82179999999999997</v>
      </c>
      <c r="N59" s="33">
        <v>417807.98</v>
      </c>
      <c r="O59" s="33">
        <v>281902.75</v>
      </c>
      <c r="P59" s="30">
        <v>0.67469999999999997</v>
      </c>
      <c r="Q59" s="30">
        <v>0.69</v>
      </c>
      <c r="R59" s="31">
        <v>1669</v>
      </c>
      <c r="S59" s="31">
        <v>489</v>
      </c>
      <c r="T59" s="32">
        <v>0.29299999999999998</v>
      </c>
      <c r="U59" s="32">
        <v>0.69</v>
      </c>
      <c r="V59" s="29">
        <v>1369</v>
      </c>
      <c r="W59" s="29">
        <v>1177</v>
      </c>
      <c r="X59" s="30">
        <v>0.85980000000000001</v>
      </c>
      <c r="Y59" s="34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s="9" customFormat="1" ht="13.8" x14ac:dyDescent="0.3">
      <c r="A60" s="27" t="s">
        <v>58</v>
      </c>
      <c r="B60" s="27" t="s">
        <v>107</v>
      </c>
      <c r="C60" s="28">
        <v>156651.54999999999</v>
      </c>
      <c r="D60" s="28">
        <v>1901916.56</v>
      </c>
      <c r="E60" s="16">
        <v>8.2400000000000001E-2</v>
      </c>
      <c r="F60" s="29">
        <v>612</v>
      </c>
      <c r="G60" s="29">
        <v>586</v>
      </c>
      <c r="H60" s="30">
        <v>0.95750000000000002</v>
      </c>
      <c r="I60" s="14">
        <v>0.99</v>
      </c>
      <c r="J60" s="31">
        <v>1059</v>
      </c>
      <c r="K60" s="31">
        <v>929</v>
      </c>
      <c r="L60" s="32">
        <v>0.87719999999999998</v>
      </c>
      <c r="M60" s="16">
        <v>0.87980000000000003</v>
      </c>
      <c r="N60" s="33">
        <v>201290.6</v>
      </c>
      <c r="O60" s="33">
        <v>119674.12</v>
      </c>
      <c r="P60" s="30">
        <v>0.59450000000000003</v>
      </c>
      <c r="Q60" s="30">
        <v>0.61899999999999999</v>
      </c>
      <c r="R60" s="31">
        <v>759</v>
      </c>
      <c r="S60" s="31">
        <v>187</v>
      </c>
      <c r="T60" s="32">
        <v>0.24640000000000001</v>
      </c>
      <c r="U60" s="32">
        <v>0.66890000000000005</v>
      </c>
      <c r="V60" s="29">
        <v>724</v>
      </c>
      <c r="W60" s="29">
        <v>559</v>
      </c>
      <c r="X60" s="30">
        <v>0.77210000000000001</v>
      </c>
      <c r="Y60" s="34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s="9" customFormat="1" ht="13.8" x14ac:dyDescent="0.3">
      <c r="A61" s="27" t="s">
        <v>58</v>
      </c>
      <c r="B61" s="27" t="s">
        <v>108</v>
      </c>
      <c r="C61" s="28">
        <v>68881.83</v>
      </c>
      <c r="D61" s="28">
        <v>901079</v>
      </c>
      <c r="E61" s="16">
        <v>7.6399999999999996E-2</v>
      </c>
      <c r="F61" s="29">
        <v>347</v>
      </c>
      <c r="G61" s="29">
        <v>330</v>
      </c>
      <c r="H61" s="30">
        <v>0.95099999999999996</v>
      </c>
      <c r="I61" s="14">
        <v>0.99</v>
      </c>
      <c r="J61" s="31">
        <v>602</v>
      </c>
      <c r="K61" s="31">
        <v>574</v>
      </c>
      <c r="L61" s="32">
        <v>0.95350000000000001</v>
      </c>
      <c r="M61" s="16">
        <v>0.89</v>
      </c>
      <c r="N61" s="33">
        <v>80799.960000000006</v>
      </c>
      <c r="O61" s="33">
        <v>53580.65</v>
      </c>
      <c r="P61" s="30">
        <v>0.66310000000000002</v>
      </c>
      <c r="Q61" s="30">
        <v>0.66479999999999995</v>
      </c>
      <c r="R61" s="31">
        <v>279</v>
      </c>
      <c r="S61" s="31">
        <v>66</v>
      </c>
      <c r="T61" s="32">
        <v>0.2366</v>
      </c>
      <c r="U61" s="32">
        <v>0.69</v>
      </c>
      <c r="V61" s="29">
        <v>431</v>
      </c>
      <c r="W61" s="29">
        <v>343</v>
      </c>
      <c r="X61" s="30">
        <v>0.79579999999999995</v>
      </c>
      <c r="Y61" s="34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s="9" customFormat="1" ht="13.8" x14ac:dyDescent="0.3">
      <c r="A62" s="27" t="s">
        <v>52</v>
      </c>
      <c r="B62" s="27" t="s">
        <v>109</v>
      </c>
      <c r="C62" s="28">
        <v>233856.34</v>
      </c>
      <c r="D62" s="28">
        <v>2728767</v>
      </c>
      <c r="E62" s="16">
        <v>8.5699999999999998E-2</v>
      </c>
      <c r="F62" s="29">
        <v>1286</v>
      </c>
      <c r="G62" s="29">
        <v>1182</v>
      </c>
      <c r="H62" s="30">
        <v>0.91910000000000003</v>
      </c>
      <c r="I62" s="14">
        <v>0.97260000000000002</v>
      </c>
      <c r="J62" s="31">
        <v>1922</v>
      </c>
      <c r="K62" s="31">
        <v>1792</v>
      </c>
      <c r="L62" s="32">
        <v>0.93240000000000001</v>
      </c>
      <c r="M62" s="16">
        <v>0.89</v>
      </c>
      <c r="N62" s="33">
        <v>226404.41</v>
      </c>
      <c r="O62" s="33">
        <v>152894.93</v>
      </c>
      <c r="P62" s="30">
        <v>0.67530000000000001</v>
      </c>
      <c r="Q62" s="30">
        <v>0.67269999999999996</v>
      </c>
      <c r="R62" s="31">
        <v>1369</v>
      </c>
      <c r="S62" s="31">
        <v>483</v>
      </c>
      <c r="T62" s="32">
        <v>0.3528</v>
      </c>
      <c r="U62" s="32">
        <v>0.68930000000000002</v>
      </c>
      <c r="V62" s="29">
        <v>1146</v>
      </c>
      <c r="W62" s="29">
        <v>986</v>
      </c>
      <c r="X62" s="30">
        <v>0.86040000000000005</v>
      </c>
      <c r="Y62" s="34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s="9" customFormat="1" ht="13.8" x14ac:dyDescent="0.3">
      <c r="A63" s="27" t="s">
        <v>45</v>
      </c>
      <c r="B63" s="27" t="s">
        <v>110</v>
      </c>
      <c r="C63" s="28">
        <v>221309.93</v>
      </c>
      <c r="D63" s="28">
        <v>2900090.8</v>
      </c>
      <c r="E63" s="16">
        <v>7.6300000000000007E-2</v>
      </c>
      <c r="F63" s="29">
        <v>1083</v>
      </c>
      <c r="G63" s="29">
        <v>999</v>
      </c>
      <c r="H63" s="30">
        <v>0.9224</v>
      </c>
      <c r="I63" s="14">
        <v>0.99</v>
      </c>
      <c r="J63" s="31">
        <v>1738</v>
      </c>
      <c r="K63" s="31">
        <v>1525</v>
      </c>
      <c r="L63" s="32">
        <v>0.87739999999999996</v>
      </c>
      <c r="M63" s="16">
        <v>0.88249999999999995</v>
      </c>
      <c r="N63" s="33">
        <v>264384.43</v>
      </c>
      <c r="O63" s="33">
        <v>161051.62</v>
      </c>
      <c r="P63" s="30">
        <v>0.60919999999999996</v>
      </c>
      <c r="Q63" s="30">
        <v>0.61439999999999995</v>
      </c>
      <c r="R63" s="31">
        <v>1105</v>
      </c>
      <c r="S63" s="31">
        <v>285</v>
      </c>
      <c r="T63" s="32">
        <v>0.25790000000000002</v>
      </c>
      <c r="U63" s="32">
        <v>0.67600000000000005</v>
      </c>
      <c r="V63" s="29">
        <v>1029</v>
      </c>
      <c r="W63" s="29">
        <v>894</v>
      </c>
      <c r="X63" s="30">
        <v>0.86880000000000002</v>
      </c>
      <c r="Y63" s="34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35" t="s">
        <v>48</v>
      </c>
      <c r="B64" s="35" t="s">
        <v>111</v>
      </c>
      <c r="C64" s="28">
        <v>4284366.74</v>
      </c>
      <c r="D64" s="28">
        <v>52286476.670000002</v>
      </c>
      <c r="E64" s="16">
        <v>8.1940245601941797E-2</v>
      </c>
      <c r="F64" s="36">
        <v>26104</v>
      </c>
      <c r="G64" s="36">
        <v>22317</v>
      </c>
      <c r="H64" s="37">
        <v>0.85489999999999999</v>
      </c>
      <c r="I64" s="14">
        <v>0.93930000000000002</v>
      </c>
      <c r="J64" s="31">
        <v>32525</v>
      </c>
      <c r="K64" s="31">
        <v>22950</v>
      </c>
      <c r="L64" s="32">
        <v>0.7056</v>
      </c>
      <c r="M64" s="16">
        <v>0.70989999999999998</v>
      </c>
      <c r="N64" s="38">
        <v>4811445.55</v>
      </c>
      <c r="O64" s="38">
        <v>2973911.4</v>
      </c>
      <c r="P64" s="37">
        <v>0.61809999999999998</v>
      </c>
      <c r="Q64" s="37">
        <v>0.61929999999999996</v>
      </c>
      <c r="R64" s="31">
        <v>17317</v>
      </c>
      <c r="S64" s="31">
        <v>5184</v>
      </c>
      <c r="T64" s="32">
        <v>0.2994</v>
      </c>
      <c r="U64" s="32">
        <v>0.69</v>
      </c>
      <c r="V64" s="36">
        <v>14916</v>
      </c>
      <c r="W64" s="36">
        <v>10258</v>
      </c>
      <c r="X64" s="37">
        <v>0.68769999999999998</v>
      </c>
      <c r="Y64" s="39"/>
      <c r="Z64" s="40">
        <v>28503</v>
      </c>
      <c r="AA64" s="41">
        <v>28101</v>
      </c>
      <c r="AB64" s="42">
        <v>0.9859</v>
      </c>
      <c r="AC64" s="40">
        <v>34329</v>
      </c>
      <c r="AD64" s="41">
        <v>24767</v>
      </c>
      <c r="AE64" s="42">
        <v>0.72150000000000003</v>
      </c>
      <c r="AF64" s="43">
        <v>61709807.859999999</v>
      </c>
      <c r="AG64" s="44">
        <v>38784484.490000002</v>
      </c>
      <c r="AH64" s="42">
        <v>0.62849999999999995</v>
      </c>
      <c r="AI64" s="40">
        <v>21907</v>
      </c>
      <c r="AJ64" s="41">
        <v>14189</v>
      </c>
      <c r="AK64" s="42">
        <v>0.64770000000000005</v>
      </c>
      <c r="AL64" s="45" t="s">
        <v>44</v>
      </c>
    </row>
    <row r="65" spans="1:38" s="9" customFormat="1" ht="13.8" x14ac:dyDescent="0.3">
      <c r="A65" s="27" t="s">
        <v>58</v>
      </c>
      <c r="B65" s="27" t="s">
        <v>112</v>
      </c>
      <c r="C65" s="28">
        <v>69970.87</v>
      </c>
      <c r="D65" s="28">
        <v>762772.11</v>
      </c>
      <c r="E65" s="16">
        <v>9.1732339295939894E-2</v>
      </c>
      <c r="F65" s="29">
        <v>189</v>
      </c>
      <c r="G65" s="29">
        <v>181</v>
      </c>
      <c r="H65" s="30">
        <v>0.9577</v>
      </c>
      <c r="I65" s="14">
        <v>0.99</v>
      </c>
      <c r="J65" s="31">
        <v>329</v>
      </c>
      <c r="K65" s="31">
        <v>307</v>
      </c>
      <c r="L65" s="32">
        <v>0.93310000000000004</v>
      </c>
      <c r="M65" s="16">
        <v>0.89</v>
      </c>
      <c r="N65" s="33">
        <v>68508.05</v>
      </c>
      <c r="O65" s="33">
        <v>52315.47</v>
      </c>
      <c r="P65" s="30">
        <v>0.76359999999999995</v>
      </c>
      <c r="Q65" s="30">
        <v>0.69</v>
      </c>
      <c r="R65" s="31">
        <v>189</v>
      </c>
      <c r="S65" s="31">
        <v>80</v>
      </c>
      <c r="T65" s="32">
        <v>0.42330000000000001</v>
      </c>
      <c r="U65" s="32">
        <v>0.69</v>
      </c>
      <c r="V65" s="29">
        <v>239</v>
      </c>
      <c r="W65" s="29">
        <v>182</v>
      </c>
      <c r="X65" s="30">
        <v>0.76149999999999995</v>
      </c>
      <c r="Y65" s="34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s="9" customFormat="1" ht="13.8" x14ac:dyDescent="0.3">
      <c r="A66" s="27" t="s">
        <v>48</v>
      </c>
      <c r="B66" s="27" t="s">
        <v>113</v>
      </c>
      <c r="C66" s="28">
        <v>178937.25</v>
      </c>
      <c r="D66" s="28">
        <v>2347538.4300000002</v>
      </c>
      <c r="E66" s="16">
        <v>7.6223352816422299E-2</v>
      </c>
      <c r="F66" s="29">
        <v>1188</v>
      </c>
      <c r="G66" s="29">
        <v>1130</v>
      </c>
      <c r="H66" s="30">
        <v>0.95120000000000005</v>
      </c>
      <c r="I66" s="14">
        <v>0.99</v>
      </c>
      <c r="J66" s="31">
        <v>1460</v>
      </c>
      <c r="K66" s="31">
        <v>1372</v>
      </c>
      <c r="L66" s="32">
        <v>0.93969999999999998</v>
      </c>
      <c r="M66" s="16">
        <v>0.89</v>
      </c>
      <c r="N66" s="33">
        <v>197286.02</v>
      </c>
      <c r="O66" s="33">
        <v>139111.38</v>
      </c>
      <c r="P66" s="30">
        <v>0.70509999999999995</v>
      </c>
      <c r="Q66" s="30">
        <v>0.69</v>
      </c>
      <c r="R66" s="31">
        <v>775</v>
      </c>
      <c r="S66" s="31">
        <v>267</v>
      </c>
      <c r="T66" s="32">
        <v>0.34449999999999997</v>
      </c>
      <c r="U66" s="32">
        <v>0.69</v>
      </c>
      <c r="V66" s="29">
        <v>1063</v>
      </c>
      <c r="W66" s="29">
        <v>960</v>
      </c>
      <c r="X66" s="30">
        <v>0.90310000000000001</v>
      </c>
      <c r="Y66" s="34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s="9" customFormat="1" ht="13.8" x14ac:dyDescent="0.3">
      <c r="A67" s="27" t="s">
        <v>48</v>
      </c>
      <c r="B67" s="27" t="s">
        <v>114</v>
      </c>
      <c r="C67" s="28">
        <v>485164.36</v>
      </c>
      <c r="D67" s="28">
        <v>5701980.3200000003</v>
      </c>
      <c r="E67" s="16">
        <v>8.5086993074714803E-2</v>
      </c>
      <c r="F67" s="29">
        <v>1943</v>
      </c>
      <c r="G67" s="29">
        <v>1793</v>
      </c>
      <c r="H67" s="30">
        <v>0.92279999999999995</v>
      </c>
      <c r="I67" s="14">
        <v>0.99</v>
      </c>
      <c r="J67" s="31">
        <v>2620</v>
      </c>
      <c r="K67" s="31">
        <v>2259</v>
      </c>
      <c r="L67" s="32">
        <v>0.86219999999999997</v>
      </c>
      <c r="M67" s="16">
        <v>0.8891</v>
      </c>
      <c r="N67" s="33">
        <v>514646.95</v>
      </c>
      <c r="O67" s="33">
        <v>371678.42</v>
      </c>
      <c r="P67" s="30">
        <v>0.72219999999999995</v>
      </c>
      <c r="Q67" s="30">
        <v>0.69</v>
      </c>
      <c r="R67" s="31">
        <v>1557</v>
      </c>
      <c r="S67" s="31">
        <v>541</v>
      </c>
      <c r="T67" s="32">
        <v>0.34749999999999998</v>
      </c>
      <c r="U67" s="32">
        <v>0.69</v>
      </c>
      <c r="V67" s="29">
        <v>1593</v>
      </c>
      <c r="W67" s="29">
        <v>1283</v>
      </c>
      <c r="X67" s="30">
        <v>0.8054</v>
      </c>
      <c r="Y67" s="34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s="9" customFormat="1" ht="13.8" x14ac:dyDescent="0.3">
      <c r="A68" s="27" t="s">
        <v>81</v>
      </c>
      <c r="B68" s="27" t="s">
        <v>115</v>
      </c>
      <c r="C68" s="28">
        <v>720111.71</v>
      </c>
      <c r="D68" s="28">
        <v>8956898.4100000001</v>
      </c>
      <c r="E68" s="16">
        <v>8.0397440836889003E-2</v>
      </c>
      <c r="F68" s="29">
        <v>3892</v>
      </c>
      <c r="G68" s="29">
        <v>3497</v>
      </c>
      <c r="H68" s="30">
        <v>0.89849999999999997</v>
      </c>
      <c r="I68" s="14">
        <v>0.9758</v>
      </c>
      <c r="J68" s="31">
        <v>4873</v>
      </c>
      <c r="K68" s="31">
        <v>4309</v>
      </c>
      <c r="L68" s="16">
        <v>0.88429999999999997</v>
      </c>
      <c r="M68" s="32">
        <v>0.88529999999999998</v>
      </c>
      <c r="N68" s="33">
        <v>770130.58</v>
      </c>
      <c r="O68" s="33">
        <v>535613.38</v>
      </c>
      <c r="P68" s="30">
        <v>0.69550000000000001</v>
      </c>
      <c r="Q68" s="30">
        <v>0.69</v>
      </c>
      <c r="R68" s="31">
        <v>2978</v>
      </c>
      <c r="S68" s="31">
        <v>1035</v>
      </c>
      <c r="T68" s="32">
        <v>0.34749999999999998</v>
      </c>
      <c r="U68" s="16">
        <v>0.69</v>
      </c>
      <c r="V68" s="29">
        <v>3007</v>
      </c>
      <c r="W68" s="29">
        <v>2461</v>
      </c>
      <c r="X68" s="30">
        <v>0.81840000000000002</v>
      </c>
      <c r="Y68" s="34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s="9" customFormat="1" ht="13.8" x14ac:dyDescent="0.3">
      <c r="A69" s="27" t="s">
        <v>55</v>
      </c>
      <c r="B69" s="27" t="s">
        <v>116</v>
      </c>
      <c r="C69" s="28">
        <v>988340.77</v>
      </c>
      <c r="D69" s="28">
        <v>12029724.68</v>
      </c>
      <c r="E69" s="16">
        <v>8.21582202661017E-2</v>
      </c>
      <c r="F69" s="29">
        <v>4340</v>
      </c>
      <c r="G69" s="29">
        <v>3800</v>
      </c>
      <c r="H69" s="30">
        <v>0.87560000000000004</v>
      </c>
      <c r="I69" s="14">
        <v>0.97440000000000004</v>
      </c>
      <c r="J69" s="31">
        <v>6158</v>
      </c>
      <c r="K69" s="31">
        <v>5332</v>
      </c>
      <c r="L69" s="32">
        <v>0.8659</v>
      </c>
      <c r="M69" s="16">
        <v>0.8679</v>
      </c>
      <c r="N69" s="33">
        <v>1000601.28</v>
      </c>
      <c r="O69" s="33">
        <v>691786.43</v>
      </c>
      <c r="P69" s="30">
        <v>0.69140000000000001</v>
      </c>
      <c r="Q69" s="30">
        <v>0.68100000000000005</v>
      </c>
      <c r="R69" s="31">
        <v>3529</v>
      </c>
      <c r="S69" s="31">
        <v>1133</v>
      </c>
      <c r="T69" s="32">
        <v>0.3211</v>
      </c>
      <c r="U69" s="32">
        <v>0.69</v>
      </c>
      <c r="V69" s="29">
        <v>3384</v>
      </c>
      <c r="W69" s="29">
        <v>2806</v>
      </c>
      <c r="X69" s="30">
        <v>0.82920000000000005</v>
      </c>
      <c r="Y69" s="34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s="9" customFormat="1" ht="13.8" x14ac:dyDescent="0.3">
      <c r="A70" s="27" t="s">
        <v>117</v>
      </c>
      <c r="B70" s="27" t="s">
        <v>118</v>
      </c>
      <c r="C70" s="28"/>
      <c r="D70" s="28">
        <v>0</v>
      </c>
      <c r="E70" s="16"/>
      <c r="F70" s="29">
        <v>1</v>
      </c>
      <c r="G70" s="29">
        <v>2</v>
      </c>
      <c r="H70" s="30">
        <v>2</v>
      </c>
      <c r="I70" s="14">
        <v>0.99</v>
      </c>
      <c r="J70" s="31">
        <v>3</v>
      </c>
      <c r="K70" s="31">
        <v>2</v>
      </c>
      <c r="L70" s="32">
        <v>0.66669999999999996</v>
      </c>
      <c r="M70" s="16">
        <v>0.5</v>
      </c>
      <c r="N70" s="33">
        <v>0</v>
      </c>
      <c r="O70" s="33">
        <v>0</v>
      </c>
      <c r="P70" s="30">
        <v>0</v>
      </c>
      <c r="Q70" s="30">
        <v>0</v>
      </c>
      <c r="R70" s="31">
        <v>0</v>
      </c>
      <c r="S70" s="31">
        <v>0</v>
      </c>
      <c r="T70" s="32">
        <v>0</v>
      </c>
      <c r="U70" s="32">
        <v>0</v>
      </c>
      <c r="V70" s="29">
        <v>0</v>
      </c>
      <c r="W70" s="29">
        <v>0</v>
      </c>
      <c r="X70" s="30">
        <v>0</v>
      </c>
      <c r="Y70" s="34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s="9" customFormat="1" ht="13.8" x14ac:dyDescent="0.3">
      <c r="A71" s="27" t="s">
        <v>81</v>
      </c>
      <c r="B71" s="27" t="s">
        <v>119</v>
      </c>
      <c r="C71" s="28">
        <v>180572.21</v>
      </c>
      <c r="D71" s="28">
        <v>2443365.37</v>
      </c>
      <c r="E71" s="16">
        <v>7.3903073284532994E-2</v>
      </c>
      <c r="F71" s="29">
        <v>1410</v>
      </c>
      <c r="G71" s="29">
        <v>1210</v>
      </c>
      <c r="H71" s="30">
        <v>0.85819999999999996</v>
      </c>
      <c r="I71" s="14">
        <v>0.89370000000000005</v>
      </c>
      <c r="J71" s="31">
        <v>1850</v>
      </c>
      <c r="K71" s="31">
        <v>1589</v>
      </c>
      <c r="L71" s="32">
        <v>0.8589</v>
      </c>
      <c r="M71" s="16">
        <v>0.8599</v>
      </c>
      <c r="N71" s="33">
        <v>203116.4</v>
      </c>
      <c r="O71" s="33">
        <v>131544.67000000001</v>
      </c>
      <c r="P71" s="30">
        <v>0.64759999999999995</v>
      </c>
      <c r="Q71" s="30">
        <v>0.64249999999999996</v>
      </c>
      <c r="R71" s="31">
        <v>1183</v>
      </c>
      <c r="S71" s="31">
        <v>313</v>
      </c>
      <c r="T71" s="32">
        <v>0.2646</v>
      </c>
      <c r="U71" s="32">
        <v>0.68630000000000002</v>
      </c>
      <c r="V71" s="29">
        <v>1025</v>
      </c>
      <c r="W71" s="29">
        <v>811</v>
      </c>
      <c r="X71" s="30">
        <v>0.79120000000000001</v>
      </c>
      <c r="Y71" s="34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s="9" customFormat="1" ht="13.8" x14ac:dyDescent="0.3">
      <c r="A72" s="27" t="s">
        <v>55</v>
      </c>
      <c r="B72" s="27" t="s">
        <v>120</v>
      </c>
      <c r="C72" s="28">
        <v>1768959.17</v>
      </c>
      <c r="D72" s="28">
        <v>21702991.66</v>
      </c>
      <c r="E72" s="16">
        <v>8.1507618751948605E-2</v>
      </c>
      <c r="F72" s="29">
        <v>5138</v>
      </c>
      <c r="G72" s="29">
        <v>4653</v>
      </c>
      <c r="H72" s="30">
        <v>0.90559999999999996</v>
      </c>
      <c r="I72" s="14">
        <v>0.98070000000000002</v>
      </c>
      <c r="J72" s="31">
        <v>8227</v>
      </c>
      <c r="K72" s="31">
        <v>7319</v>
      </c>
      <c r="L72" s="32">
        <v>0.88959999999999995</v>
      </c>
      <c r="M72" s="16">
        <v>0.89</v>
      </c>
      <c r="N72" s="33">
        <v>1979721.45</v>
      </c>
      <c r="O72" s="33">
        <v>1366640.55</v>
      </c>
      <c r="P72" s="30">
        <v>0.69030000000000002</v>
      </c>
      <c r="Q72" s="30">
        <v>0.68559999999999999</v>
      </c>
      <c r="R72" s="31">
        <v>5488</v>
      </c>
      <c r="S72" s="31">
        <v>1632</v>
      </c>
      <c r="T72" s="32">
        <v>0.2974</v>
      </c>
      <c r="U72" s="32">
        <v>0.69</v>
      </c>
      <c r="V72" s="29">
        <v>5248</v>
      </c>
      <c r="W72" s="29">
        <v>3622</v>
      </c>
      <c r="X72" s="30">
        <v>0.69020000000000004</v>
      </c>
      <c r="Y72" s="34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s="9" customFormat="1" ht="13.8" x14ac:dyDescent="0.3">
      <c r="A73" s="47" t="s">
        <v>42</v>
      </c>
      <c r="B73" s="27" t="s">
        <v>121</v>
      </c>
      <c r="C73" s="28">
        <v>428627.83</v>
      </c>
      <c r="D73" s="28">
        <v>4886633.62</v>
      </c>
      <c r="E73" s="16">
        <v>8.7714337380587204E-2</v>
      </c>
      <c r="F73" s="29">
        <v>1301</v>
      </c>
      <c r="G73" s="29">
        <v>1183</v>
      </c>
      <c r="H73" s="30">
        <v>0.9093</v>
      </c>
      <c r="I73" s="14">
        <v>0.99</v>
      </c>
      <c r="J73" s="31">
        <v>1873</v>
      </c>
      <c r="K73" s="31">
        <v>1589</v>
      </c>
      <c r="L73" s="32">
        <v>0.84840000000000004</v>
      </c>
      <c r="M73" s="16">
        <v>0.85219999999999996</v>
      </c>
      <c r="N73" s="33">
        <v>397068.4</v>
      </c>
      <c r="O73" s="33">
        <v>280098.61</v>
      </c>
      <c r="P73" s="30">
        <v>0.70540000000000003</v>
      </c>
      <c r="Q73" s="30">
        <v>0.68769999999999998</v>
      </c>
      <c r="R73" s="31">
        <v>1312</v>
      </c>
      <c r="S73" s="31">
        <v>470</v>
      </c>
      <c r="T73" s="32">
        <v>0.35820000000000002</v>
      </c>
      <c r="U73" s="32">
        <v>0.69</v>
      </c>
      <c r="V73" s="29">
        <v>937</v>
      </c>
      <c r="W73" s="29">
        <v>746</v>
      </c>
      <c r="X73" s="30">
        <v>0.79620000000000002</v>
      </c>
      <c r="Y73" s="34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s="9" customFormat="1" ht="13.8" x14ac:dyDescent="0.3">
      <c r="A74" s="27" t="s">
        <v>55</v>
      </c>
      <c r="B74" s="27" t="s">
        <v>122</v>
      </c>
      <c r="C74" s="28">
        <v>82478.14</v>
      </c>
      <c r="D74" s="28">
        <v>1068251.74</v>
      </c>
      <c r="E74" s="16">
        <v>7.7208523900929901E-2</v>
      </c>
      <c r="F74" s="29">
        <v>352</v>
      </c>
      <c r="G74" s="29">
        <v>311</v>
      </c>
      <c r="H74" s="30">
        <v>0.88349999999999995</v>
      </c>
      <c r="I74" s="14">
        <v>0.97030000000000005</v>
      </c>
      <c r="J74" s="31">
        <v>562</v>
      </c>
      <c r="K74" s="31">
        <v>501</v>
      </c>
      <c r="L74" s="32">
        <v>0.89149999999999996</v>
      </c>
      <c r="M74" s="16">
        <v>0.89</v>
      </c>
      <c r="N74" s="33">
        <v>88403.74</v>
      </c>
      <c r="O74" s="33">
        <v>54722.06</v>
      </c>
      <c r="P74" s="30">
        <v>0.61899999999999999</v>
      </c>
      <c r="Q74" s="30">
        <v>0.63239999999999996</v>
      </c>
      <c r="R74" s="31">
        <v>393</v>
      </c>
      <c r="S74" s="31">
        <v>109</v>
      </c>
      <c r="T74" s="32">
        <v>0.27739999999999998</v>
      </c>
      <c r="U74" s="32">
        <v>0.68500000000000005</v>
      </c>
      <c r="V74" s="29">
        <v>319</v>
      </c>
      <c r="W74" s="29">
        <v>260</v>
      </c>
      <c r="X74" s="30">
        <v>0.81499999999999995</v>
      </c>
      <c r="Y74" s="34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s="9" customFormat="1" ht="13.8" x14ac:dyDescent="0.3">
      <c r="A75" s="27" t="s">
        <v>52</v>
      </c>
      <c r="B75" s="27" t="s">
        <v>123</v>
      </c>
      <c r="C75" s="28">
        <v>344324.36</v>
      </c>
      <c r="D75" s="28">
        <v>4907637.47</v>
      </c>
      <c r="E75" s="16">
        <v>7.0160920015960304E-2</v>
      </c>
      <c r="F75" s="29">
        <v>1755</v>
      </c>
      <c r="G75" s="29">
        <v>1564</v>
      </c>
      <c r="H75" s="30">
        <v>0.89119999999999999</v>
      </c>
      <c r="I75" s="14">
        <v>0.96509999999999996</v>
      </c>
      <c r="J75" s="31">
        <v>2701</v>
      </c>
      <c r="K75" s="31">
        <v>2224</v>
      </c>
      <c r="L75" s="16">
        <v>0.82340000000000002</v>
      </c>
      <c r="M75" s="16">
        <v>0.82530000000000003</v>
      </c>
      <c r="N75" s="33">
        <v>381767.51</v>
      </c>
      <c r="O75" s="33">
        <v>254744.26</v>
      </c>
      <c r="P75" s="30">
        <v>0.6673</v>
      </c>
      <c r="Q75" s="30">
        <v>0.68630000000000002</v>
      </c>
      <c r="R75" s="31">
        <v>1620</v>
      </c>
      <c r="S75" s="31">
        <v>496</v>
      </c>
      <c r="T75" s="32">
        <v>0.30620000000000003</v>
      </c>
      <c r="U75" s="32">
        <v>0.69</v>
      </c>
      <c r="V75" s="29">
        <v>1407</v>
      </c>
      <c r="W75" s="29">
        <v>1024</v>
      </c>
      <c r="X75" s="30">
        <v>0.7278</v>
      </c>
      <c r="Y75" s="34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s="9" customFormat="1" ht="13.8" x14ac:dyDescent="0.3">
      <c r="A76" s="27" t="s">
        <v>55</v>
      </c>
      <c r="B76" s="27" t="s">
        <v>124</v>
      </c>
      <c r="C76" s="28">
        <v>296069.38</v>
      </c>
      <c r="D76" s="28">
        <v>3615897.94</v>
      </c>
      <c r="E76" s="16">
        <v>8.1879905050638704E-2</v>
      </c>
      <c r="F76" s="29">
        <v>1296</v>
      </c>
      <c r="G76" s="29">
        <v>1166</v>
      </c>
      <c r="H76" s="30">
        <v>0.89970000000000006</v>
      </c>
      <c r="I76" s="14">
        <v>0.99</v>
      </c>
      <c r="J76" s="31">
        <v>1732</v>
      </c>
      <c r="K76" s="31">
        <v>1504</v>
      </c>
      <c r="L76" s="32">
        <v>0.86839999999999995</v>
      </c>
      <c r="M76" s="16">
        <v>0.86980000000000002</v>
      </c>
      <c r="N76" s="33">
        <v>330754.71999999997</v>
      </c>
      <c r="O76" s="33">
        <v>213559.4</v>
      </c>
      <c r="P76" s="30">
        <v>0.64570000000000005</v>
      </c>
      <c r="Q76" s="30">
        <v>0.66300000000000003</v>
      </c>
      <c r="R76" s="31">
        <v>1160</v>
      </c>
      <c r="S76" s="31">
        <v>318</v>
      </c>
      <c r="T76" s="32">
        <v>0.27410000000000001</v>
      </c>
      <c r="U76" s="32">
        <v>0.69</v>
      </c>
      <c r="V76" s="29">
        <v>1119</v>
      </c>
      <c r="W76" s="29">
        <v>874</v>
      </c>
      <c r="X76" s="30">
        <v>0.78110000000000002</v>
      </c>
      <c r="Y76" s="34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s="9" customFormat="1" ht="13.8" x14ac:dyDescent="0.3">
      <c r="A77" s="27" t="s">
        <v>52</v>
      </c>
      <c r="B77" s="27" t="s">
        <v>125</v>
      </c>
      <c r="C77" s="28">
        <v>87083.7</v>
      </c>
      <c r="D77" s="28">
        <v>1185305.27</v>
      </c>
      <c r="E77" s="16">
        <v>7.3469427837775506E-2</v>
      </c>
      <c r="F77" s="29">
        <v>418</v>
      </c>
      <c r="G77" s="29">
        <v>375</v>
      </c>
      <c r="H77" s="30">
        <v>0.89710000000000001</v>
      </c>
      <c r="I77" s="14">
        <v>0.99</v>
      </c>
      <c r="J77" s="31">
        <v>575</v>
      </c>
      <c r="K77" s="31">
        <v>503</v>
      </c>
      <c r="L77" s="32">
        <v>0.87480000000000002</v>
      </c>
      <c r="M77" s="16">
        <v>0.87370000000000003</v>
      </c>
      <c r="N77" s="33">
        <v>95664.83</v>
      </c>
      <c r="O77" s="33">
        <v>65318.3</v>
      </c>
      <c r="P77" s="30">
        <v>0.68279999999999996</v>
      </c>
      <c r="Q77" s="30">
        <v>0.68930000000000002</v>
      </c>
      <c r="R77" s="31">
        <v>367</v>
      </c>
      <c r="S77" s="31">
        <v>110</v>
      </c>
      <c r="T77" s="32">
        <v>0.29970000000000002</v>
      </c>
      <c r="U77" s="32">
        <v>0.69</v>
      </c>
      <c r="V77" s="29">
        <v>333</v>
      </c>
      <c r="W77" s="29">
        <v>266</v>
      </c>
      <c r="X77" s="30">
        <v>0.79879999999999995</v>
      </c>
      <c r="Y77" s="34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s="9" customFormat="1" ht="13.8" x14ac:dyDescent="0.3">
      <c r="A78" s="27" t="s">
        <v>42</v>
      </c>
      <c r="B78" s="27" t="s">
        <v>126</v>
      </c>
      <c r="C78" s="28">
        <v>286685.62</v>
      </c>
      <c r="D78" s="28">
        <v>3547151.81</v>
      </c>
      <c r="E78" s="16">
        <v>8.0821356219315604E-2</v>
      </c>
      <c r="F78" s="29">
        <v>1513</v>
      </c>
      <c r="G78" s="29">
        <v>1300</v>
      </c>
      <c r="H78" s="30">
        <v>0.85919999999999996</v>
      </c>
      <c r="I78" s="14">
        <v>0.99</v>
      </c>
      <c r="J78" s="31">
        <v>1908</v>
      </c>
      <c r="K78" s="31">
        <v>1685</v>
      </c>
      <c r="L78" s="32">
        <v>0.8831</v>
      </c>
      <c r="M78" s="16">
        <v>0.8841</v>
      </c>
      <c r="N78" s="33">
        <v>291312.37</v>
      </c>
      <c r="O78" s="33">
        <v>204051.1</v>
      </c>
      <c r="P78" s="30">
        <v>0.70050000000000001</v>
      </c>
      <c r="Q78" s="30">
        <v>0.67290000000000005</v>
      </c>
      <c r="R78" s="31">
        <v>1255</v>
      </c>
      <c r="S78" s="31">
        <v>447</v>
      </c>
      <c r="T78" s="32">
        <v>0.35620000000000002</v>
      </c>
      <c r="U78" s="32">
        <v>0.69</v>
      </c>
      <c r="V78" s="29">
        <v>1173</v>
      </c>
      <c r="W78" s="29">
        <v>1025</v>
      </c>
      <c r="X78" s="30">
        <v>0.87380000000000002</v>
      </c>
      <c r="Y78" s="34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s="9" customFormat="1" ht="13.8" x14ac:dyDescent="0.3">
      <c r="A79" s="48" t="s">
        <v>81</v>
      </c>
      <c r="B79" s="48" t="s">
        <v>127</v>
      </c>
      <c r="C79" s="28">
        <v>1363004.23</v>
      </c>
      <c r="D79" s="28">
        <v>15708426.35</v>
      </c>
      <c r="E79" s="16">
        <v>8.6768986251764199E-2</v>
      </c>
      <c r="F79" s="29">
        <v>6939</v>
      </c>
      <c r="G79" s="29">
        <v>6358</v>
      </c>
      <c r="H79" s="30">
        <v>0.9163</v>
      </c>
      <c r="I79" s="14">
        <v>0.98450000000000004</v>
      </c>
      <c r="J79" s="31">
        <v>8982</v>
      </c>
      <c r="K79" s="31">
        <v>8349</v>
      </c>
      <c r="L79" s="32">
        <v>0.92949999999999999</v>
      </c>
      <c r="M79" s="16">
        <v>0.89</v>
      </c>
      <c r="N79" s="33">
        <v>1462468.76</v>
      </c>
      <c r="O79" s="33">
        <v>962428.71</v>
      </c>
      <c r="P79" s="30">
        <v>0.65810000000000002</v>
      </c>
      <c r="Q79" s="30">
        <v>0.64800000000000002</v>
      </c>
      <c r="R79" s="31">
        <v>6843</v>
      </c>
      <c r="S79" s="31">
        <v>2147</v>
      </c>
      <c r="T79" s="32">
        <v>0.31380000000000002</v>
      </c>
      <c r="U79" s="32">
        <v>0.69</v>
      </c>
      <c r="V79" s="29">
        <v>2605</v>
      </c>
      <c r="W79" s="29">
        <v>2187</v>
      </c>
      <c r="X79" s="30">
        <v>0.83950000000000002</v>
      </c>
      <c r="Y79" s="34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s="9" customFormat="1" ht="13.8" x14ac:dyDescent="0.3">
      <c r="A80" s="27" t="s">
        <v>58</v>
      </c>
      <c r="B80" s="27" t="s">
        <v>128</v>
      </c>
      <c r="C80" s="28">
        <v>63594.91</v>
      </c>
      <c r="D80" s="28">
        <v>857779.55</v>
      </c>
      <c r="E80" s="16">
        <v>7.4138990606619104E-2</v>
      </c>
      <c r="F80" s="29">
        <v>227</v>
      </c>
      <c r="G80" s="29">
        <v>212</v>
      </c>
      <c r="H80" s="30">
        <v>0.93389999999999995</v>
      </c>
      <c r="I80" s="14">
        <v>0.95699999999999996</v>
      </c>
      <c r="J80" s="31">
        <v>409</v>
      </c>
      <c r="K80" s="31">
        <v>373</v>
      </c>
      <c r="L80" s="32">
        <v>0.91200000000000003</v>
      </c>
      <c r="M80" s="16">
        <v>0.89</v>
      </c>
      <c r="N80" s="33">
        <v>61282.85</v>
      </c>
      <c r="O80" s="33">
        <v>44690.62</v>
      </c>
      <c r="P80" s="30">
        <v>0.72929999999999995</v>
      </c>
      <c r="Q80" s="30">
        <v>0.69</v>
      </c>
      <c r="R80" s="31">
        <v>314</v>
      </c>
      <c r="S80" s="31">
        <v>124</v>
      </c>
      <c r="T80" s="32">
        <v>0.39489999999999997</v>
      </c>
      <c r="U80" s="32">
        <v>0.69</v>
      </c>
      <c r="V80" s="29">
        <v>191</v>
      </c>
      <c r="W80" s="29">
        <v>149</v>
      </c>
      <c r="X80" s="30">
        <v>0.78010000000000002</v>
      </c>
      <c r="Y80" s="34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s="9" customFormat="1" ht="13.8" x14ac:dyDescent="0.3">
      <c r="A81" s="27" t="s">
        <v>42</v>
      </c>
      <c r="B81" s="27" t="s">
        <v>129</v>
      </c>
      <c r="C81" s="28">
        <v>689702.5</v>
      </c>
      <c r="D81" s="28">
        <v>8911894.1899999995</v>
      </c>
      <c r="E81" s="16">
        <v>7.7391235274529194E-2</v>
      </c>
      <c r="F81" s="29">
        <v>3839</v>
      </c>
      <c r="G81" s="29">
        <v>3375</v>
      </c>
      <c r="H81" s="30">
        <v>0.87909999999999999</v>
      </c>
      <c r="I81" s="14">
        <v>0.99</v>
      </c>
      <c r="J81" s="31">
        <v>5153</v>
      </c>
      <c r="K81" s="31">
        <v>4150</v>
      </c>
      <c r="L81" s="32">
        <v>0.8054</v>
      </c>
      <c r="M81" s="16">
        <v>0.80759999999999998</v>
      </c>
      <c r="N81" s="33">
        <v>781157.4</v>
      </c>
      <c r="O81" s="33">
        <v>510311.78</v>
      </c>
      <c r="P81" s="30">
        <v>0.65329999999999999</v>
      </c>
      <c r="Q81" s="30">
        <v>0.63759999999999994</v>
      </c>
      <c r="R81" s="31">
        <v>3142</v>
      </c>
      <c r="S81" s="31">
        <v>870</v>
      </c>
      <c r="T81" s="32">
        <v>0.27689999999999998</v>
      </c>
      <c r="U81" s="32">
        <v>0.68189999999999995</v>
      </c>
      <c r="V81" s="29">
        <v>3047</v>
      </c>
      <c r="W81" s="29">
        <v>2535</v>
      </c>
      <c r="X81" s="30">
        <v>0.83199999999999996</v>
      </c>
      <c r="Y81" s="34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s="9" customFormat="1" ht="13.8" x14ac:dyDescent="0.3">
      <c r="A82" s="27" t="s">
        <v>48</v>
      </c>
      <c r="B82" s="27" t="s">
        <v>130</v>
      </c>
      <c r="C82" s="28">
        <v>539230.31999999995</v>
      </c>
      <c r="D82" s="28">
        <v>6375166.8899999997</v>
      </c>
      <c r="E82" s="16">
        <v>8.4582933953592496E-2</v>
      </c>
      <c r="F82" s="29">
        <v>3207</v>
      </c>
      <c r="G82" s="29">
        <v>2904</v>
      </c>
      <c r="H82" s="30">
        <v>0.90549999999999997</v>
      </c>
      <c r="I82" s="14">
        <v>0.99</v>
      </c>
      <c r="J82" s="31">
        <v>4089</v>
      </c>
      <c r="K82" s="31">
        <v>3646</v>
      </c>
      <c r="L82" s="32">
        <v>0.89170000000000005</v>
      </c>
      <c r="M82" s="16">
        <v>0.89</v>
      </c>
      <c r="N82" s="33">
        <v>567689.81000000006</v>
      </c>
      <c r="O82" s="33">
        <v>371427.81</v>
      </c>
      <c r="P82" s="30">
        <v>0.65429999999999999</v>
      </c>
      <c r="Q82" s="30">
        <v>0.67020000000000002</v>
      </c>
      <c r="R82" s="31">
        <v>2533</v>
      </c>
      <c r="S82" s="31">
        <v>709</v>
      </c>
      <c r="T82" s="32">
        <v>0.27989999999999998</v>
      </c>
      <c r="U82" s="32">
        <v>0.69</v>
      </c>
      <c r="V82" s="29">
        <v>2614</v>
      </c>
      <c r="W82" s="29">
        <v>2392</v>
      </c>
      <c r="X82" s="30">
        <v>0.91510000000000002</v>
      </c>
      <c r="Y82" s="34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s="9" customFormat="1" ht="13.8" x14ac:dyDescent="0.3">
      <c r="A83" s="27" t="s">
        <v>48</v>
      </c>
      <c r="B83" s="27" t="s">
        <v>131</v>
      </c>
      <c r="C83" s="28">
        <v>1026235.31</v>
      </c>
      <c r="D83" s="28">
        <v>11547058.550000001</v>
      </c>
      <c r="E83" s="16">
        <v>8.8874175666148303E-2</v>
      </c>
      <c r="F83" s="29">
        <v>7563</v>
      </c>
      <c r="G83" s="29">
        <v>6606</v>
      </c>
      <c r="H83" s="30">
        <v>0.87350000000000005</v>
      </c>
      <c r="I83" s="14">
        <v>0.95799999999999996</v>
      </c>
      <c r="J83" s="31">
        <v>8907</v>
      </c>
      <c r="K83" s="31">
        <v>7679</v>
      </c>
      <c r="L83" s="32">
        <v>0.86209999999999998</v>
      </c>
      <c r="M83" s="16">
        <v>0.87309999999999999</v>
      </c>
      <c r="N83" s="33">
        <v>1027311.08</v>
      </c>
      <c r="O83" s="33">
        <v>698661.93</v>
      </c>
      <c r="P83" s="30">
        <v>0.68010000000000004</v>
      </c>
      <c r="Q83" s="30">
        <v>0.68440000000000001</v>
      </c>
      <c r="R83" s="31">
        <v>5378</v>
      </c>
      <c r="S83" s="31">
        <v>1809</v>
      </c>
      <c r="T83" s="32">
        <v>0.33639999999999998</v>
      </c>
      <c r="U83" s="32">
        <v>0.69</v>
      </c>
      <c r="V83" s="29">
        <v>5661</v>
      </c>
      <c r="W83" s="29">
        <v>5146</v>
      </c>
      <c r="X83" s="30">
        <v>0.90900000000000003</v>
      </c>
      <c r="Y83" s="34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s="9" customFormat="1" ht="13.8" x14ac:dyDescent="0.3">
      <c r="A84" s="27" t="s">
        <v>42</v>
      </c>
      <c r="B84" s="27" t="s">
        <v>132</v>
      </c>
      <c r="C84" s="28">
        <v>507495.16</v>
      </c>
      <c r="D84" s="28">
        <v>6153545.0999999996</v>
      </c>
      <c r="E84" s="16">
        <v>8.2471998133238703E-2</v>
      </c>
      <c r="F84" s="29">
        <v>2658</v>
      </c>
      <c r="G84" s="29">
        <v>2347</v>
      </c>
      <c r="H84" s="30">
        <v>0.88300000000000001</v>
      </c>
      <c r="I84" s="14">
        <v>0.99</v>
      </c>
      <c r="J84" s="31">
        <v>3488</v>
      </c>
      <c r="K84" s="31">
        <v>2961</v>
      </c>
      <c r="L84" s="32">
        <v>0.84889999999999999</v>
      </c>
      <c r="M84" s="16">
        <v>0.85580000000000001</v>
      </c>
      <c r="N84" s="33">
        <v>534365.78</v>
      </c>
      <c r="O84" s="33">
        <v>381881.33</v>
      </c>
      <c r="P84" s="30">
        <v>0.71460000000000001</v>
      </c>
      <c r="Q84" s="30">
        <v>0.69</v>
      </c>
      <c r="R84" s="31">
        <v>2154</v>
      </c>
      <c r="S84" s="31">
        <v>712</v>
      </c>
      <c r="T84" s="32">
        <v>0.33050000000000002</v>
      </c>
      <c r="U84" s="32">
        <v>0.68830000000000002</v>
      </c>
      <c r="V84" s="29">
        <v>2206</v>
      </c>
      <c r="W84" s="29">
        <v>1780</v>
      </c>
      <c r="X84" s="30">
        <v>0.80689999999999995</v>
      </c>
      <c r="Y84" s="34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s="9" customFormat="1" ht="13.8" x14ac:dyDescent="0.3">
      <c r="A85" s="27" t="s">
        <v>48</v>
      </c>
      <c r="B85" s="27" t="s">
        <v>133</v>
      </c>
      <c r="C85" s="28">
        <v>735262.42</v>
      </c>
      <c r="D85" s="28">
        <v>10057027.83</v>
      </c>
      <c r="E85" s="16">
        <v>7.3109315438774095E-2</v>
      </c>
      <c r="F85" s="29">
        <v>4454</v>
      </c>
      <c r="G85" s="29">
        <v>3940</v>
      </c>
      <c r="H85" s="30">
        <v>0.88460000000000005</v>
      </c>
      <c r="I85" s="14">
        <v>0.99</v>
      </c>
      <c r="J85" s="31">
        <v>5786</v>
      </c>
      <c r="K85" s="31">
        <v>4850</v>
      </c>
      <c r="L85" s="32">
        <v>0.83819999999999995</v>
      </c>
      <c r="M85" s="16">
        <v>0.83809999999999996</v>
      </c>
      <c r="N85" s="33">
        <v>879479.33</v>
      </c>
      <c r="O85" s="33">
        <v>587177.28</v>
      </c>
      <c r="P85" s="30">
        <v>0.66759999999999997</v>
      </c>
      <c r="Q85" s="30">
        <v>0.67390000000000005</v>
      </c>
      <c r="R85" s="31">
        <v>3457</v>
      </c>
      <c r="S85" s="31">
        <v>1049</v>
      </c>
      <c r="T85" s="32">
        <v>0.3034</v>
      </c>
      <c r="U85" s="32">
        <v>0.69</v>
      </c>
      <c r="V85" s="29">
        <v>3595</v>
      </c>
      <c r="W85" s="29">
        <v>2913</v>
      </c>
      <c r="X85" s="30">
        <v>0.81030000000000002</v>
      </c>
      <c r="Y85" s="34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s="9" customFormat="1" ht="13.8" x14ac:dyDescent="0.3">
      <c r="A86" s="27" t="s">
        <v>45</v>
      </c>
      <c r="B86" s="27" t="s">
        <v>134</v>
      </c>
      <c r="C86" s="28">
        <v>440141.37</v>
      </c>
      <c r="D86" s="28">
        <v>5292919.78</v>
      </c>
      <c r="E86" s="16">
        <v>8.3156629666508899E-2</v>
      </c>
      <c r="F86" s="29">
        <v>2523</v>
      </c>
      <c r="G86" s="29">
        <v>2292</v>
      </c>
      <c r="H86" s="30">
        <v>0.90839999999999999</v>
      </c>
      <c r="I86" s="14">
        <v>0.99</v>
      </c>
      <c r="J86" s="31">
        <v>3782</v>
      </c>
      <c r="K86" s="31">
        <v>3220</v>
      </c>
      <c r="L86" s="32">
        <v>0.85140000000000005</v>
      </c>
      <c r="M86" s="16">
        <v>0.85140000000000005</v>
      </c>
      <c r="N86" s="33">
        <v>515481.4</v>
      </c>
      <c r="O86" s="33">
        <v>315697.28999999998</v>
      </c>
      <c r="P86" s="30">
        <v>0.61240000000000006</v>
      </c>
      <c r="Q86" s="30">
        <v>0.60309999999999997</v>
      </c>
      <c r="R86" s="31">
        <v>2329</v>
      </c>
      <c r="S86" s="31">
        <v>562</v>
      </c>
      <c r="T86" s="32">
        <v>0.24129999999999999</v>
      </c>
      <c r="U86" s="32">
        <v>0.63460000000000005</v>
      </c>
      <c r="V86" s="29">
        <v>2187</v>
      </c>
      <c r="W86" s="29">
        <v>1846</v>
      </c>
      <c r="X86" s="30">
        <v>0.84409999999999996</v>
      </c>
      <c r="Y86" s="34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s="9" customFormat="1" ht="13.8" x14ac:dyDescent="0.3">
      <c r="A87" s="27" t="s">
        <v>55</v>
      </c>
      <c r="B87" s="27" t="s">
        <v>135</v>
      </c>
      <c r="C87" s="28">
        <v>530447.52</v>
      </c>
      <c r="D87" s="28">
        <v>6517544.8300000001</v>
      </c>
      <c r="E87" s="16">
        <v>8.1387628905653403E-2</v>
      </c>
      <c r="F87" s="29">
        <v>2393</v>
      </c>
      <c r="G87" s="29">
        <v>2196</v>
      </c>
      <c r="H87" s="30">
        <v>0.91769999999999996</v>
      </c>
      <c r="I87" s="14">
        <v>0.99</v>
      </c>
      <c r="J87" s="31">
        <v>3163</v>
      </c>
      <c r="K87" s="31">
        <v>2911</v>
      </c>
      <c r="L87" s="32">
        <v>0.92030000000000001</v>
      </c>
      <c r="M87" s="16">
        <v>0.89</v>
      </c>
      <c r="N87" s="33">
        <v>581288.06999999995</v>
      </c>
      <c r="O87" s="33">
        <v>406829.01</v>
      </c>
      <c r="P87" s="30">
        <v>0.69989999999999997</v>
      </c>
      <c r="Q87" s="30">
        <v>0.68240000000000001</v>
      </c>
      <c r="R87" s="31">
        <v>2242</v>
      </c>
      <c r="S87" s="31">
        <v>691</v>
      </c>
      <c r="T87" s="32">
        <v>0.30819999999999997</v>
      </c>
      <c r="U87" s="32">
        <v>0.69</v>
      </c>
      <c r="V87" s="29">
        <v>2036</v>
      </c>
      <c r="W87" s="29">
        <v>1761</v>
      </c>
      <c r="X87" s="30">
        <v>0.8649</v>
      </c>
      <c r="Y87" s="34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s="9" customFormat="1" ht="13.8" x14ac:dyDescent="0.3">
      <c r="A88" s="27" t="s">
        <v>48</v>
      </c>
      <c r="B88" s="27" t="s">
        <v>136</v>
      </c>
      <c r="C88" s="28">
        <v>455138.34</v>
      </c>
      <c r="D88" s="28">
        <v>5179745.09</v>
      </c>
      <c r="E88" s="16">
        <v>8.7868868465880406E-2</v>
      </c>
      <c r="F88" s="29">
        <v>3239</v>
      </c>
      <c r="G88" s="29">
        <v>2932</v>
      </c>
      <c r="H88" s="30">
        <v>0.9052</v>
      </c>
      <c r="I88" s="14">
        <v>0.94010000000000005</v>
      </c>
      <c r="J88" s="31">
        <v>3988</v>
      </c>
      <c r="K88" s="31">
        <v>3605</v>
      </c>
      <c r="L88" s="32">
        <v>0.90400000000000003</v>
      </c>
      <c r="M88" s="16">
        <v>0.89</v>
      </c>
      <c r="N88" s="33">
        <v>484617.62</v>
      </c>
      <c r="O88" s="33">
        <v>287249.56</v>
      </c>
      <c r="P88" s="30">
        <v>0.5927</v>
      </c>
      <c r="Q88" s="30">
        <v>0.60599999999999998</v>
      </c>
      <c r="R88" s="31">
        <v>3028</v>
      </c>
      <c r="S88" s="31">
        <v>860</v>
      </c>
      <c r="T88" s="32">
        <v>0.28399999999999997</v>
      </c>
      <c r="U88" s="32">
        <v>0.68300000000000005</v>
      </c>
      <c r="V88" s="29">
        <v>2356</v>
      </c>
      <c r="W88" s="29">
        <v>2066</v>
      </c>
      <c r="X88" s="30">
        <v>0.87690000000000001</v>
      </c>
      <c r="Y88" s="34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s="9" customFormat="1" ht="13.8" x14ac:dyDescent="0.3">
      <c r="A89" s="27" t="s">
        <v>48</v>
      </c>
      <c r="B89" s="27" t="s">
        <v>137</v>
      </c>
      <c r="C89" s="28">
        <v>282710.17</v>
      </c>
      <c r="D89" s="28">
        <v>3830930.34</v>
      </c>
      <c r="E89" s="16">
        <v>7.3796739932368502E-2</v>
      </c>
      <c r="F89" s="29">
        <v>1877</v>
      </c>
      <c r="G89" s="29">
        <v>1712</v>
      </c>
      <c r="H89" s="30">
        <v>0.91210000000000002</v>
      </c>
      <c r="I89" s="14">
        <v>0.99</v>
      </c>
      <c r="J89" s="31">
        <v>2459</v>
      </c>
      <c r="K89" s="31">
        <v>1956</v>
      </c>
      <c r="L89" s="32">
        <v>0.7954</v>
      </c>
      <c r="M89" s="16">
        <v>0.8024</v>
      </c>
      <c r="N89" s="33">
        <v>310182.71999999997</v>
      </c>
      <c r="O89" s="33">
        <v>214946.04</v>
      </c>
      <c r="P89" s="30">
        <v>0.69299999999999995</v>
      </c>
      <c r="Q89" s="30">
        <v>0.68440000000000001</v>
      </c>
      <c r="R89" s="31">
        <v>1350</v>
      </c>
      <c r="S89" s="31">
        <v>413</v>
      </c>
      <c r="T89" s="32">
        <v>0.30590000000000001</v>
      </c>
      <c r="U89" s="32">
        <v>0.69</v>
      </c>
      <c r="V89" s="29">
        <v>1371</v>
      </c>
      <c r="W89" s="29">
        <v>1130</v>
      </c>
      <c r="X89" s="30">
        <v>0.82420000000000004</v>
      </c>
      <c r="Y89" s="34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s="9" customFormat="1" ht="13.8" x14ac:dyDescent="0.3">
      <c r="A90" s="27" t="s">
        <v>42</v>
      </c>
      <c r="B90" s="27" t="s">
        <v>138</v>
      </c>
      <c r="C90" s="28">
        <v>202427.98</v>
      </c>
      <c r="D90" s="28">
        <v>2461257.58</v>
      </c>
      <c r="E90" s="16">
        <v>8.2245751783525195E-2</v>
      </c>
      <c r="F90" s="29">
        <v>687</v>
      </c>
      <c r="G90" s="29">
        <v>622</v>
      </c>
      <c r="H90" s="30">
        <v>0.90539999999999998</v>
      </c>
      <c r="I90" s="14">
        <v>0.96830000000000005</v>
      </c>
      <c r="J90" s="31">
        <v>1192</v>
      </c>
      <c r="K90" s="31">
        <v>1071</v>
      </c>
      <c r="L90" s="32">
        <v>0.89849999999999997</v>
      </c>
      <c r="M90" s="16">
        <v>0.89</v>
      </c>
      <c r="N90" s="33">
        <v>200149.17</v>
      </c>
      <c r="O90" s="33">
        <v>138595.37</v>
      </c>
      <c r="P90" s="30">
        <v>0.6925</v>
      </c>
      <c r="Q90" s="30">
        <v>0.66720000000000002</v>
      </c>
      <c r="R90" s="31">
        <v>900</v>
      </c>
      <c r="S90" s="31">
        <v>244</v>
      </c>
      <c r="T90" s="32">
        <v>0.27110000000000001</v>
      </c>
      <c r="U90" s="32">
        <v>0.62480000000000002</v>
      </c>
      <c r="V90" s="29">
        <v>624</v>
      </c>
      <c r="W90" s="29">
        <v>536</v>
      </c>
      <c r="X90" s="30">
        <v>0.85899999999999999</v>
      </c>
      <c r="Y90" s="34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s="9" customFormat="1" ht="13.8" x14ac:dyDescent="0.3">
      <c r="A91" s="27" t="s">
        <v>42</v>
      </c>
      <c r="B91" s="27" t="s">
        <v>139</v>
      </c>
      <c r="C91" s="28">
        <v>269765.53999999998</v>
      </c>
      <c r="D91" s="28">
        <v>3486880.43</v>
      </c>
      <c r="E91" s="16">
        <v>7.7365870558400496E-2</v>
      </c>
      <c r="F91" s="29">
        <v>1516</v>
      </c>
      <c r="G91" s="29">
        <v>1413</v>
      </c>
      <c r="H91" s="30">
        <v>0.93210000000000004</v>
      </c>
      <c r="I91" s="14">
        <v>0.99</v>
      </c>
      <c r="J91" s="31">
        <v>2139</v>
      </c>
      <c r="K91" s="31">
        <v>1844</v>
      </c>
      <c r="L91" s="32">
        <v>0.86209999999999998</v>
      </c>
      <c r="M91" s="16">
        <v>0.86639999999999995</v>
      </c>
      <c r="N91" s="33">
        <v>307847.21999999997</v>
      </c>
      <c r="O91" s="33">
        <v>201544</v>
      </c>
      <c r="P91" s="30">
        <v>0.65469999999999995</v>
      </c>
      <c r="Q91" s="30">
        <v>0.67190000000000005</v>
      </c>
      <c r="R91" s="31">
        <v>1261</v>
      </c>
      <c r="S91" s="31">
        <v>340</v>
      </c>
      <c r="T91" s="32">
        <v>0.26960000000000001</v>
      </c>
      <c r="U91" s="32">
        <v>0.65439999999999998</v>
      </c>
      <c r="V91" s="29">
        <v>1418</v>
      </c>
      <c r="W91" s="29">
        <v>1236</v>
      </c>
      <c r="X91" s="30">
        <v>0.87170000000000003</v>
      </c>
      <c r="Y91" s="34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s="9" customFormat="1" ht="13.8" x14ac:dyDescent="0.3">
      <c r="A92" s="27" t="s">
        <v>58</v>
      </c>
      <c r="B92" s="27" t="s">
        <v>140</v>
      </c>
      <c r="C92" s="28">
        <v>53931.18</v>
      </c>
      <c r="D92" s="28">
        <v>680748.41</v>
      </c>
      <c r="E92" s="16">
        <v>7.9223365354610206E-2</v>
      </c>
      <c r="F92" s="29">
        <v>233</v>
      </c>
      <c r="G92" s="29">
        <v>220</v>
      </c>
      <c r="H92" s="30">
        <v>0.94420000000000004</v>
      </c>
      <c r="I92" s="14">
        <v>0.99</v>
      </c>
      <c r="J92" s="31">
        <v>406</v>
      </c>
      <c r="K92" s="31">
        <v>352</v>
      </c>
      <c r="L92" s="32">
        <v>0.86699999999999999</v>
      </c>
      <c r="M92" s="16">
        <v>0.86880000000000002</v>
      </c>
      <c r="N92" s="33">
        <v>64541.47</v>
      </c>
      <c r="O92" s="33">
        <v>44551.43</v>
      </c>
      <c r="P92" s="30">
        <v>0.69030000000000002</v>
      </c>
      <c r="Q92" s="30">
        <v>0.67689999999999995</v>
      </c>
      <c r="R92" s="31">
        <v>283</v>
      </c>
      <c r="S92" s="31">
        <v>72</v>
      </c>
      <c r="T92" s="32">
        <v>0.25440000000000002</v>
      </c>
      <c r="U92" s="32">
        <v>0.69</v>
      </c>
      <c r="V92" s="29">
        <v>231</v>
      </c>
      <c r="W92" s="29">
        <v>167</v>
      </c>
      <c r="X92" s="30">
        <v>0.72289999999999999</v>
      </c>
      <c r="Y92" s="34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s="9" customFormat="1" ht="13.8" x14ac:dyDescent="0.3">
      <c r="A93" s="27" t="s">
        <v>58</v>
      </c>
      <c r="B93" s="27" t="s">
        <v>141</v>
      </c>
      <c r="C93" s="28">
        <v>119139.38</v>
      </c>
      <c r="D93" s="28">
        <v>1443448.63</v>
      </c>
      <c r="E93" s="16">
        <v>8.2538011761457697E-2</v>
      </c>
      <c r="F93" s="29">
        <v>564</v>
      </c>
      <c r="G93" s="29">
        <v>527</v>
      </c>
      <c r="H93" s="30">
        <v>0.93440000000000001</v>
      </c>
      <c r="I93" s="14">
        <v>0.99</v>
      </c>
      <c r="J93" s="31">
        <v>819</v>
      </c>
      <c r="K93" s="31">
        <v>753</v>
      </c>
      <c r="L93" s="32">
        <v>0.9194</v>
      </c>
      <c r="M93" s="16">
        <v>0.89</v>
      </c>
      <c r="N93" s="33">
        <v>117191.31</v>
      </c>
      <c r="O93" s="33">
        <v>78590.37</v>
      </c>
      <c r="P93" s="30">
        <v>0.67059999999999997</v>
      </c>
      <c r="Q93" s="30">
        <v>0.65880000000000005</v>
      </c>
      <c r="R93" s="31">
        <v>542</v>
      </c>
      <c r="S93" s="31">
        <v>179</v>
      </c>
      <c r="T93" s="32">
        <v>0.33029999999999998</v>
      </c>
      <c r="U93" s="32">
        <v>0.69</v>
      </c>
      <c r="V93" s="29">
        <v>542</v>
      </c>
      <c r="W93" s="29">
        <v>452</v>
      </c>
      <c r="X93" s="30">
        <v>0.83389999999999997</v>
      </c>
      <c r="Y93" s="34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s="9" customFormat="1" ht="13.8" x14ac:dyDescent="0.3">
      <c r="A94" s="27" t="s">
        <v>142</v>
      </c>
      <c r="B94" s="27"/>
      <c r="C94" s="28"/>
      <c r="D94" s="28"/>
      <c r="E94" s="16"/>
      <c r="F94" s="29"/>
      <c r="G94" s="29"/>
      <c r="H94" s="30"/>
      <c r="I94" s="14"/>
      <c r="J94" s="31"/>
      <c r="K94" s="31"/>
      <c r="L94" s="32"/>
      <c r="M94" s="16"/>
      <c r="N94" s="33"/>
      <c r="O94" s="33"/>
      <c r="P94" s="30"/>
      <c r="Q94" s="30"/>
      <c r="R94" s="31"/>
      <c r="S94" s="31"/>
      <c r="T94" s="32"/>
      <c r="U94" s="32"/>
      <c r="V94" s="29"/>
      <c r="W94" s="29"/>
      <c r="X94" s="30"/>
      <c r="Y94" s="34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35" t="s">
        <v>52</v>
      </c>
      <c r="B95" s="35" t="s">
        <v>143</v>
      </c>
      <c r="C95" s="28">
        <v>33832.75</v>
      </c>
      <c r="D95" s="28">
        <v>397104.12</v>
      </c>
      <c r="E95" s="16">
        <v>8.5198687941087106E-2</v>
      </c>
      <c r="F95" s="36">
        <v>163</v>
      </c>
      <c r="G95" s="36">
        <v>149</v>
      </c>
      <c r="H95" s="37">
        <v>0.91410000000000002</v>
      </c>
      <c r="I95" s="14">
        <v>0.95320000000000005</v>
      </c>
      <c r="J95" s="31">
        <v>206</v>
      </c>
      <c r="K95" s="31">
        <v>187</v>
      </c>
      <c r="L95" s="32">
        <v>0.90780000000000005</v>
      </c>
      <c r="M95" s="16">
        <v>0.89</v>
      </c>
      <c r="N95" s="38">
        <v>34215.47</v>
      </c>
      <c r="O95" s="38">
        <v>24403.47</v>
      </c>
      <c r="P95" s="37">
        <v>0.71319999999999995</v>
      </c>
      <c r="Q95" s="37">
        <v>0.64080000000000004</v>
      </c>
      <c r="R95" s="31">
        <v>155</v>
      </c>
      <c r="S95" s="31">
        <v>60</v>
      </c>
      <c r="T95" s="32">
        <v>0.3871</v>
      </c>
      <c r="U95" s="32">
        <v>0.69</v>
      </c>
      <c r="V95" s="36">
        <v>118</v>
      </c>
      <c r="W95" s="36">
        <v>87</v>
      </c>
      <c r="X95" s="37">
        <v>0.73729999999999996</v>
      </c>
      <c r="Y95" s="39"/>
      <c r="Z95" s="40">
        <v>197</v>
      </c>
      <c r="AA95" s="41">
        <v>202</v>
      </c>
      <c r="AB95" s="42">
        <v>1.0254000000000001</v>
      </c>
      <c r="AC95" s="40">
        <v>243</v>
      </c>
      <c r="AD95" s="41">
        <v>227</v>
      </c>
      <c r="AE95" s="42">
        <v>0.93420000000000003</v>
      </c>
      <c r="AF95" s="43">
        <v>480451.5</v>
      </c>
      <c r="AG95" s="44">
        <v>302637.44</v>
      </c>
      <c r="AH95" s="42">
        <v>0.62990000000000002</v>
      </c>
      <c r="AI95" s="40">
        <v>207</v>
      </c>
      <c r="AJ95" s="41">
        <v>152</v>
      </c>
      <c r="AK95" s="42">
        <v>0.73429999999999995</v>
      </c>
      <c r="AL95" s="45" t="s">
        <v>44</v>
      </c>
    </row>
    <row r="96" spans="1:38" s="9" customFormat="1" ht="13.8" x14ac:dyDescent="0.3">
      <c r="A96" s="27" t="s">
        <v>48</v>
      </c>
      <c r="B96" s="27" t="s">
        <v>144</v>
      </c>
      <c r="C96" s="28">
        <v>831215.8</v>
      </c>
      <c r="D96" s="28">
        <v>10033811.16</v>
      </c>
      <c r="E96" s="16">
        <v>8.2841483335231503E-2</v>
      </c>
      <c r="F96" s="29">
        <v>3386</v>
      </c>
      <c r="G96" s="29">
        <v>3045</v>
      </c>
      <c r="H96" s="30">
        <v>0.89929999999999999</v>
      </c>
      <c r="I96" s="14">
        <v>0.98950000000000005</v>
      </c>
      <c r="J96" s="31">
        <v>4802</v>
      </c>
      <c r="K96" s="31">
        <v>4321</v>
      </c>
      <c r="L96" s="32">
        <v>0.89980000000000004</v>
      </c>
      <c r="M96" s="16">
        <v>0.89</v>
      </c>
      <c r="N96" s="33">
        <v>935242.25</v>
      </c>
      <c r="O96" s="33">
        <v>605172.77</v>
      </c>
      <c r="P96" s="30">
        <v>0.64710000000000001</v>
      </c>
      <c r="Q96" s="30">
        <v>0.63270000000000004</v>
      </c>
      <c r="R96" s="31">
        <v>3333</v>
      </c>
      <c r="S96" s="31">
        <v>1055</v>
      </c>
      <c r="T96" s="32">
        <v>0.3165</v>
      </c>
      <c r="U96" s="32">
        <v>0.69</v>
      </c>
      <c r="V96" s="29">
        <v>2787</v>
      </c>
      <c r="W96" s="29">
        <v>1974</v>
      </c>
      <c r="X96" s="30">
        <v>0.70830000000000004</v>
      </c>
      <c r="Y96" s="34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s="9" customFormat="1" ht="13.8" x14ac:dyDescent="0.3">
      <c r="A97" s="27" t="s">
        <v>81</v>
      </c>
      <c r="B97" s="27" t="s">
        <v>145</v>
      </c>
      <c r="C97" s="28">
        <v>394667.88</v>
      </c>
      <c r="D97" s="28">
        <v>4850129.8</v>
      </c>
      <c r="E97" s="16">
        <v>8.1372642851743907E-2</v>
      </c>
      <c r="F97" s="29">
        <v>2566</v>
      </c>
      <c r="G97" s="29">
        <v>2333</v>
      </c>
      <c r="H97" s="30">
        <v>0.90920000000000001</v>
      </c>
      <c r="I97" s="14">
        <v>0.99</v>
      </c>
      <c r="J97" s="31">
        <v>3038</v>
      </c>
      <c r="K97" s="31">
        <v>2747</v>
      </c>
      <c r="L97" s="32">
        <v>0.9042</v>
      </c>
      <c r="M97" s="16">
        <v>0.89</v>
      </c>
      <c r="N97" s="33">
        <v>424868</v>
      </c>
      <c r="O97" s="33">
        <v>288236.38</v>
      </c>
      <c r="P97" s="30">
        <v>0.6784</v>
      </c>
      <c r="Q97" s="30">
        <v>0.6734</v>
      </c>
      <c r="R97" s="31">
        <v>2049</v>
      </c>
      <c r="S97" s="31">
        <v>716</v>
      </c>
      <c r="T97" s="32">
        <v>0.34939999999999999</v>
      </c>
      <c r="U97" s="32">
        <v>0.69</v>
      </c>
      <c r="V97" s="29">
        <v>2043</v>
      </c>
      <c r="W97" s="29">
        <v>1764</v>
      </c>
      <c r="X97" s="30">
        <v>0.86339999999999995</v>
      </c>
      <c r="Y97" s="34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s="9" customFormat="1" ht="13.8" x14ac:dyDescent="0.3">
      <c r="A98" s="27" t="s">
        <v>81</v>
      </c>
      <c r="B98" s="27" t="s">
        <v>146</v>
      </c>
      <c r="C98" s="28">
        <v>3967844.95</v>
      </c>
      <c r="D98" s="28">
        <v>48920924.640000001</v>
      </c>
      <c r="E98" s="16">
        <v>8.1107317149024402E-2</v>
      </c>
      <c r="F98" s="29">
        <v>15482</v>
      </c>
      <c r="G98" s="29">
        <v>13769</v>
      </c>
      <c r="H98" s="30">
        <v>0.88939999999999997</v>
      </c>
      <c r="I98" s="14">
        <v>0.98099999999999998</v>
      </c>
      <c r="J98" s="31">
        <v>20725</v>
      </c>
      <c r="K98" s="31">
        <v>17545</v>
      </c>
      <c r="L98" s="32">
        <v>0.84660000000000002</v>
      </c>
      <c r="M98" s="16">
        <v>0.85109999999999997</v>
      </c>
      <c r="N98" s="33">
        <v>4184684.92</v>
      </c>
      <c r="O98" s="33">
        <v>2891736.61</v>
      </c>
      <c r="P98" s="30">
        <v>0.69099999999999995</v>
      </c>
      <c r="Q98" s="30">
        <v>0.68989999999999996</v>
      </c>
      <c r="R98" s="31">
        <v>13079</v>
      </c>
      <c r="S98" s="31">
        <v>4229</v>
      </c>
      <c r="T98" s="32">
        <v>0.32329999999999998</v>
      </c>
      <c r="U98" s="32">
        <v>0.69</v>
      </c>
      <c r="V98" s="29">
        <v>8571</v>
      </c>
      <c r="W98" s="29">
        <v>6481</v>
      </c>
      <c r="X98" s="30">
        <v>0.75619999999999998</v>
      </c>
      <c r="Y98" s="34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s="9" customFormat="1" ht="13.8" x14ac:dyDescent="0.3">
      <c r="A99" s="27" t="s">
        <v>81</v>
      </c>
      <c r="B99" s="27" t="s">
        <v>147</v>
      </c>
      <c r="C99" s="28">
        <v>159344.88</v>
      </c>
      <c r="D99" s="28">
        <v>2072489.75</v>
      </c>
      <c r="E99" s="16">
        <v>7.6885726455341905E-2</v>
      </c>
      <c r="F99" s="29">
        <v>909</v>
      </c>
      <c r="G99" s="29">
        <v>835</v>
      </c>
      <c r="H99" s="30">
        <v>0.91859999999999997</v>
      </c>
      <c r="I99" s="14">
        <v>0.99</v>
      </c>
      <c r="J99" s="31">
        <v>1107</v>
      </c>
      <c r="K99" s="31">
        <v>1000</v>
      </c>
      <c r="L99" s="32">
        <v>0.90329999999999999</v>
      </c>
      <c r="M99" s="16">
        <v>0.89</v>
      </c>
      <c r="N99" s="33">
        <v>167152.53</v>
      </c>
      <c r="O99" s="33">
        <v>118170.63</v>
      </c>
      <c r="P99" s="30">
        <v>0.70699999999999996</v>
      </c>
      <c r="Q99" s="30">
        <v>0.69</v>
      </c>
      <c r="R99" s="31">
        <v>739</v>
      </c>
      <c r="S99" s="31">
        <v>262</v>
      </c>
      <c r="T99" s="32">
        <v>0.35449999999999998</v>
      </c>
      <c r="U99" s="32">
        <v>0.69</v>
      </c>
      <c r="V99" s="29">
        <v>745</v>
      </c>
      <c r="W99" s="29">
        <v>598</v>
      </c>
      <c r="X99" s="30">
        <v>0.80269999999999997</v>
      </c>
      <c r="Y99" s="34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s="9" customFormat="1" ht="13.8" x14ac:dyDescent="0.3">
      <c r="A100" s="27" t="s">
        <v>52</v>
      </c>
      <c r="B100" s="27" t="s">
        <v>148</v>
      </c>
      <c r="C100" s="28">
        <v>127361.83</v>
      </c>
      <c r="D100" s="28">
        <v>1457791.03</v>
      </c>
      <c r="E100" s="16">
        <v>8.7366314772838197E-2</v>
      </c>
      <c r="F100" s="29">
        <v>1012</v>
      </c>
      <c r="G100" s="29">
        <v>923</v>
      </c>
      <c r="H100" s="30">
        <v>0.91210000000000002</v>
      </c>
      <c r="I100" s="14">
        <v>0.98219999999999996</v>
      </c>
      <c r="J100" s="31">
        <v>1195</v>
      </c>
      <c r="K100" s="31">
        <v>1047</v>
      </c>
      <c r="L100" s="32">
        <v>0.87619999999999998</v>
      </c>
      <c r="M100" s="16">
        <v>0.87309999999999999</v>
      </c>
      <c r="N100" s="33">
        <v>126199.63</v>
      </c>
      <c r="O100" s="33">
        <v>83830.47</v>
      </c>
      <c r="P100" s="30">
        <v>0.6643</v>
      </c>
      <c r="Q100" s="30">
        <v>0.6754</v>
      </c>
      <c r="R100" s="31">
        <v>757</v>
      </c>
      <c r="S100" s="31">
        <v>238</v>
      </c>
      <c r="T100" s="32">
        <v>0.31440000000000001</v>
      </c>
      <c r="U100" s="32">
        <v>0.69</v>
      </c>
      <c r="V100" s="29">
        <v>730</v>
      </c>
      <c r="W100" s="29">
        <v>644</v>
      </c>
      <c r="X100" s="30">
        <v>0.88219999999999998</v>
      </c>
      <c r="Y100" s="34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s="9" customFormat="1" ht="13.8" x14ac:dyDescent="0.3">
      <c r="A101" s="27" t="s">
        <v>45</v>
      </c>
      <c r="B101" s="27" t="s">
        <v>149</v>
      </c>
      <c r="C101" s="28">
        <v>140544.85999999999</v>
      </c>
      <c r="D101" s="28">
        <v>1817460.46</v>
      </c>
      <c r="E101" s="16">
        <v>7.7330353585794098E-2</v>
      </c>
      <c r="F101" s="29">
        <v>400</v>
      </c>
      <c r="G101" s="29">
        <v>377</v>
      </c>
      <c r="H101" s="30">
        <v>0.9425</v>
      </c>
      <c r="I101" s="14">
        <v>0.99</v>
      </c>
      <c r="J101" s="31">
        <v>700</v>
      </c>
      <c r="K101" s="31">
        <v>632</v>
      </c>
      <c r="L101" s="32">
        <v>0.90290000000000004</v>
      </c>
      <c r="M101" s="16">
        <v>0.89</v>
      </c>
      <c r="N101" s="33">
        <v>152897.87</v>
      </c>
      <c r="O101" s="33">
        <v>112109.29</v>
      </c>
      <c r="P101" s="30">
        <v>0.73319999999999996</v>
      </c>
      <c r="Q101" s="30">
        <v>0.69</v>
      </c>
      <c r="R101" s="31">
        <v>481</v>
      </c>
      <c r="S101" s="31">
        <v>148</v>
      </c>
      <c r="T101" s="32">
        <v>0.30769999999999997</v>
      </c>
      <c r="U101" s="32">
        <v>0.69</v>
      </c>
      <c r="V101" s="29">
        <v>439</v>
      </c>
      <c r="W101" s="29">
        <v>308</v>
      </c>
      <c r="X101" s="30">
        <v>0.7016</v>
      </c>
      <c r="Y101" s="34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s="9" customFormat="1" ht="13.8" x14ac:dyDescent="0.3">
      <c r="A102" s="27" t="s">
        <v>81</v>
      </c>
      <c r="B102" s="27" t="s">
        <v>150</v>
      </c>
      <c r="C102" s="28">
        <v>1012240.24</v>
      </c>
      <c r="D102" s="28">
        <v>12883026.189999999</v>
      </c>
      <c r="E102" s="16">
        <v>7.8571620135781201E-2</v>
      </c>
      <c r="F102" s="29">
        <v>5767</v>
      </c>
      <c r="G102" s="29">
        <v>5103</v>
      </c>
      <c r="H102" s="30">
        <v>0.88490000000000002</v>
      </c>
      <c r="I102" s="14">
        <v>0.9577</v>
      </c>
      <c r="J102" s="31">
        <v>8332</v>
      </c>
      <c r="K102" s="31">
        <v>7209</v>
      </c>
      <c r="L102" s="32">
        <v>0.86519999999999997</v>
      </c>
      <c r="M102" s="16">
        <v>0.86980000000000002</v>
      </c>
      <c r="N102" s="33">
        <v>1111355.52</v>
      </c>
      <c r="O102" s="33">
        <v>712393.67</v>
      </c>
      <c r="P102" s="30">
        <v>0.64100000000000001</v>
      </c>
      <c r="Q102" s="30">
        <v>0.64970000000000006</v>
      </c>
      <c r="R102" s="31">
        <v>5292</v>
      </c>
      <c r="S102" s="31">
        <v>1593</v>
      </c>
      <c r="T102" s="32">
        <v>0.30099999999999999</v>
      </c>
      <c r="U102" s="32">
        <v>0.66749999999999998</v>
      </c>
      <c r="V102" s="29">
        <v>4500</v>
      </c>
      <c r="W102" s="29">
        <v>3843</v>
      </c>
      <c r="X102" s="30">
        <v>0.85399999999999998</v>
      </c>
      <c r="Y102" s="34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s="9" customFormat="1" ht="13.8" x14ac:dyDescent="0.3">
      <c r="A103" s="27" t="s">
        <v>45</v>
      </c>
      <c r="B103" s="27" t="s">
        <v>151</v>
      </c>
      <c r="C103" s="28">
        <v>281051.19</v>
      </c>
      <c r="D103" s="28">
        <v>3389751.59</v>
      </c>
      <c r="E103" s="16">
        <v>8.2912031320855603E-2</v>
      </c>
      <c r="F103" s="29">
        <v>1682</v>
      </c>
      <c r="G103" s="29">
        <v>1373</v>
      </c>
      <c r="H103" s="30">
        <v>0.81630000000000003</v>
      </c>
      <c r="I103" s="14">
        <v>0.90890000000000004</v>
      </c>
      <c r="J103" s="31">
        <v>2891</v>
      </c>
      <c r="K103" s="31">
        <v>2376</v>
      </c>
      <c r="L103" s="32">
        <v>0.82189999999999996</v>
      </c>
      <c r="M103" s="16">
        <v>0.82989999999999997</v>
      </c>
      <c r="N103" s="33">
        <v>337967.58</v>
      </c>
      <c r="O103" s="33">
        <v>200622.05</v>
      </c>
      <c r="P103" s="30">
        <v>0.59360000000000002</v>
      </c>
      <c r="Q103" s="30">
        <v>0.59789999999999999</v>
      </c>
      <c r="R103" s="31">
        <v>1974</v>
      </c>
      <c r="S103" s="31">
        <v>426</v>
      </c>
      <c r="T103" s="32">
        <v>0.21579999999999999</v>
      </c>
      <c r="U103" s="32">
        <v>0.58630000000000004</v>
      </c>
      <c r="V103" s="29">
        <v>1465</v>
      </c>
      <c r="W103" s="29">
        <v>1198</v>
      </c>
      <c r="X103" s="30">
        <v>0.81769999999999998</v>
      </c>
      <c r="Y103" s="34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s="9" customFormat="1" ht="13.8" x14ac:dyDescent="0.3">
      <c r="A104" s="27" t="s">
        <v>81</v>
      </c>
      <c r="B104" s="27" t="s">
        <v>152</v>
      </c>
      <c r="C104" s="28">
        <v>767605.85</v>
      </c>
      <c r="D104" s="28">
        <v>8776125.75</v>
      </c>
      <c r="E104" s="16">
        <v>8.7465229175869505E-2</v>
      </c>
      <c r="F104" s="29">
        <v>4043</v>
      </c>
      <c r="G104" s="29">
        <v>3661</v>
      </c>
      <c r="H104" s="30">
        <v>0.90549999999999997</v>
      </c>
      <c r="I104" s="14">
        <v>0.97940000000000005</v>
      </c>
      <c r="J104" s="31">
        <v>5196</v>
      </c>
      <c r="K104" s="31">
        <v>4775</v>
      </c>
      <c r="L104" s="32">
        <v>0.91900000000000004</v>
      </c>
      <c r="M104" s="16">
        <v>0.89</v>
      </c>
      <c r="N104" s="33">
        <v>815580.05</v>
      </c>
      <c r="O104" s="33">
        <v>524112.23</v>
      </c>
      <c r="P104" s="30">
        <v>0.64259999999999995</v>
      </c>
      <c r="Q104" s="30">
        <v>0.65269999999999995</v>
      </c>
      <c r="R104" s="31">
        <v>3850</v>
      </c>
      <c r="S104" s="31">
        <v>1309</v>
      </c>
      <c r="T104" s="32">
        <v>0.34</v>
      </c>
      <c r="U104" s="32">
        <v>0.69</v>
      </c>
      <c r="V104" s="29">
        <v>3138</v>
      </c>
      <c r="W104" s="29">
        <v>2571</v>
      </c>
      <c r="X104" s="30">
        <v>0.81930000000000003</v>
      </c>
      <c r="Y104" s="34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s="9" customFormat="1" ht="13.8" x14ac:dyDescent="0.3">
      <c r="A105" s="27" t="s">
        <v>42</v>
      </c>
      <c r="B105" s="27" t="s">
        <v>153</v>
      </c>
      <c r="C105" s="28">
        <v>179909.15</v>
      </c>
      <c r="D105" s="28">
        <v>2223088.04</v>
      </c>
      <c r="E105" s="16">
        <v>8.0927586655542394E-2</v>
      </c>
      <c r="F105" s="29">
        <v>748</v>
      </c>
      <c r="G105" s="29">
        <v>695</v>
      </c>
      <c r="H105" s="30">
        <v>0.92910000000000004</v>
      </c>
      <c r="I105" s="14">
        <v>0.99</v>
      </c>
      <c r="J105" s="31">
        <v>1208</v>
      </c>
      <c r="K105" s="31">
        <v>1085</v>
      </c>
      <c r="L105" s="32">
        <v>0.8982</v>
      </c>
      <c r="M105" s="16">
        <v>0.89</v>
      </c>
      <c r="N105" s="33">
        <v>200861.95</v>
      </c>
      <c r="O105" s="33">
        <v>127870.29</v>
      </c>
      <c r="P105" s="30">
        <v>0.63660000000000005</v>
      </c>
      <c r="Q105" s="30">
        <v>0.62839999999999996</v>
      </c>
      <c r="R105" s="31">
        <v>889</v>
      </c>
      <c r="S105" s="31">
        <v>222</v>
      </c>
      <c r="T105" s="32">
        <v>0.24970000000000001</v>
      </c>
      <c r="U105" s="32">
        <v>0.69</v>
      </c>
      <c r="V105" s="29">
        <v>736</v>
      </c>
      <c r="W105" s="29">
        <v>603</v>
      </c>
      <c r="X105" s="30">
        <v>0.81930000000000003</v>
      </c>
      <c r="Y105" s="34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s="9" customFormat="1" ht="13.8" x14ac:dyDescent="0.3">
      <c r="A106" s="27" t="s">
        <v>58</v>
      </c>
      <c r="B106" s="27" t="s">
        <v>154</v>
      </c>
      <c r="C106" s="28">
        <v>58630.18</v>
      </c>
      <c r="D106" s="28">
        <v>664051.73</v>
      </c>
      <c r="E106" s="16">
        <v>8.8291585355857793E-2</v>
      </c>
      <c r="F106" s="29">
        <v>174</v>
      </c>
      <c r="G106" s="29">
        <v>163</v>
      </c>
      <c r="H106" s="30">
        <v>0.93679999999999997</v>
      </c>
      <c r="I106" s="14">
        <v>0.97299999999999998</v>
      </c>
      <c r="J106" s="31">
        <v>353</v>
      </c>
      <c r="K106" s="31">
        <v>299</v>
      </c>
      <c r="L106" s="32">
        <v>0.84699999999999998</v>
      </c>
      <c r="M106" s="16">
        <v>0.84809999999999997</v>
      </c>
      <c r="N106" s="33">
        <v>56484.18</v>
      </c>
      <c r="O106" s="33">
        <v>43291.199999999997</v>
      </c>
      <c r="P106" s="30">
        <v>0.76639999999999997</v>
      </c>
      <c r="Q106" s="30">
        <v>0.69</v>
      </c>
      <c r="R106" s="31">
        <v>192</v>
      </c>
      <c r="S106" s="31">
        <v>67</v>
      </c>
      <c r="T106" s="32">
        <v>0.34899999999999998</v>
      </c>
      <c r="U106" s="32">
        <v>0.69</v>
      </c>
      <c r="V106" s="29">
        <v>213</v>
      </c>
      <c r="W106" s="29">
        <v>161</v>
      </c>
      <c r="X106" s="30">
        <v>0.75590000000000002</v>
      </c>
      <c r="Y106" s="34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s="9" customFormat="1" ht="14.25" customHeight="1" thickBot="1" x14ac:dyDescent="0.35">
      <c r="A107" s="49"/>
      <c r="B107" s="49"/>
      <c r="C107" s="50">
        <v>700435452.26000011</v>
      </c>
      <c r="D107" s="51">
        <v>704353648.16000032</v>
      </c>
      <c r="E107" s="52">
        <v>0.99443717525956488</v>
      </c>
      <c r="F107" s="53">
        <v>296609</v>
      </c>
      <c r="G107" s="54">
        <v>301754</v>
      </c>
      <c r="H107" s="55">
        <v>0.98294968749378631</v>
      </c>
      <c r="I107" s="52">
        <v>102.0551</v>
      </c>
      <c r="J107" s="53">
        <v>401750</v>
      </c>
      <c r="K107" s="54">
        <v>345391</v>
      </c>
      <c r="L107" s="55">
        <v>90.020099999999971</v>
      </c>
      <c r="M107" s="56">
        <v>90.525999999999996</v>
      </c>
      <c r="N107" s="57">
        <v>777356795.78999996</v>
      </c>
      <c r="O107" s="58">
        <v>528420817.09000033</v>
      </c>
      <c r="P107" s="55">
        <v>69.225300000000004</v>
      </c>
      <c r="Q107" s="55">
        <v>69.599999999999994</v>
      </c>
      <c r="R107" s="53">
        <v>311364</v>
      </c>
      <c r="S107" s="54">
        <v>208259</v>
      </c>
      <c r="T107" s="55">
        <v>68.598399999999984</v>
      </c>
      <c r="U107" s="55">
        <v>69.010600000000025</v>
      </c>
      <c r="V107" s="53">
        <v>231491</v>
      </c>
      <c r="W107" s="54">
        <v>189363</v>
      </c>
      <c r="X107" s="59">
        <v>83.564499999999995</v>
      </c>
      <c r="Y107" s="49"/>
      <c r="Z107" s="49"/>
      <c r="AA107" s="50">
        <v>700435452.26000011</v>
      </c>
      <c r="AB107" s="51">
        <v>704353648.16000032</v>
      </c>
      <c r="AC107" s="52">
        <v>0.99443717525956488</v>
      </c>
      <c r="AD107" s="53">
        <v>296609</v>
      </c>
      <c r="AE107" s="54">
        <v>301754</v>
      </c>
      <c r="AF107" s="55">
        <v>0.98294968749378631</v>
      </c>
      <c r="AG107" s="52">
        <v>102.0551</v>
      </c>
      <c r="AH107" s="53">
        <v>401750</v>
      </c>
      <c r="AI107" s="54">
        <v>345391</v>
      </c>
      <c r="AJ107" s="55">
        <v>90.020099999999971</v>
      </c>
      <c r="AK107" s="56">
        <v>90.525999999999996</v>
      </c>
      <c r="AL107" s="57">
        <v>777356795.78999996</v>
      </c>
    </row>
    <row r="108" spans="1:38" s="77" customFormat="1" ht="14.4" thickBot="1" x14ac:dyDescent="0.35">
      <c r="A108" s="60" t="s">
        <v>8</v>
      </c>
      <c r="B108" s="61" t="s">
        <v>155</v>
      </c>
      <c r="C108" s="62">
        <f>SUBTOTAL(9,C3:C106)</f>
        <v>56042738.270000003</v>
      </c>
      <c r="D108" s="62">
        <f>SUBTOTAL(9,D3:D106)</f>
        <v>690905326.27470016</v>
      </c>
      <c r="E108" s="63">
        <f>C108/D108</f>
        <v>8.1114931581404134E-2</v>
      </c>
      <c r="F108" s="64">
        <f>SUBTOTAL(9,F3:F106)</f>
        <v>281846</v>
      </c>
      <c r="G108" s="64">
        <f>SUBTOTAL(9,G3:G106)</f>
        <v>251148</v>
      </c>
      <c r="H108" s="65">
        <f>G108/F108</f>
        <v>0.89108236412792807</v>
      </c>
      <c r="I108" s="66">
        <v>0.98370000000000002</v>
      </c>
      <c r="J108" s="113">
        <f>SUBTOTAL(9,J3:J106)</f>
        <v>377320</v>
      </c>
      <c r="K108" s="113">
        <f>SUBTOTAL(9,K3:K106)</f>
        <v>319791</v>
      </c>
      <c r="L108" s="114">
        <f>K108/J108</f>
        <v>0.84753259832502914</v>
      </c>
      <c r="M108" s="115">
        <v>0.8498</v>
      </c>
      <c r="N108" s="67">
        <f>SUBTOTAL(9,N3:N106)</f>
        <v>60417080.890000001</v>
      </c>
      <c r="O108" s="67">
        <f>SUBTOTAL(9,O3:O106)</f>
        <v>40752354.049999997</v>
      </c>
      <c r="P108" s="65">
        <f>O108/N108</f>
        <v>0.67451709764324563</v>
      </c>
      <c r="Q108" s="65">
        <v>0.67469999999999997</v>
      </c>
      <c r="R108" s="68">
        <f>SUBTOTAL(9,R3:R106)</f>
        <v>239324</v>
      </c>
      <c r="S108" s="68">
        <f>SUBTOTAL(9,S3:S106)</f>
        <v>74504</v>
      </c>
      <c r="T108" s="69">
        <f>S108/R108</f>
        <v>0.31131019036954088</v>
      </c>
      <c r="U108" s="69">
        <v>0.69</v>
      </c>
      <c r="V108" s="64">
        <f>SUBTOTAL(109,V3:V106)</f>
        <v>213860</v>
      </c>
      <c r="W108" s="64">
        <f>SUBTOTAL(109,W3:W106)</f>
        <v>171683</v>
      </c>
      <c r="X108" s="65">
        <f>W108/V108</f>
        <v>0.80278219395866457</v>
      </c>
      <c r="Y108" s="70"/>
      <c r="Z108" s="71">
        <v>296609</v>
      </c>
      <c r="AA108" s="72">
        <v>301754</v>
      </c>
      <c r="AB108" s="73">
        <v>1.0173460683930697</v>
      </c>
      <c r="AC108" s="71">
        <v>401750</v>
      </c>
      <c r="AD108" s="72">
        <v>345391</v>
      </c>
      <c r="AE108" s="73">
        <v>0.85971624144368386</v>
      </c>
      <c r="AF108" s="74">
        <v>777356795.78999996</v>
      </c>
      <c r="AG108" s="75">
        <v>528420817.09000033</v>
      </c>
      <c r="AH108" s="73">
        <v>0.67976612535172487</v>
      </c>
      <c r="AI108" s="71">
        <v>311364</v>
      </c>
      <c r="AJ108" s="72">
        <v>208259</v>
      </c>
      <c r="AK108" s="73">
        <v>0.6688602407471641</v>
      </c>
      <c r="AL108" s="76"/>
    </row>
    <row r="109" spans="1:38" s="9" customFormat="1" ht="15.75" customHeight="1" x14ac:dyDescent="0.3">
      <c r="A109" s="49"/>
      <c r="B109" s="49"/>
      <c r="C109" s="78"/>
      <c r="D109" s="78"/>
      <c r="E109" s="79"/>
      <c r="F109" s="80"/>
      <c r="G109" s="80"/>
      <c r="H109" s="81"/>
      <c r="I109" s="79"/>
      <c r="J109" s="80"/>
      <c r="K109" s="80"/>
      <c r="L109" s="81"/>
      <c r="M109" s="79"/>
      <c r="N109" s="82"/>
      <c r="O109" s="82"/>
      <c r="P109" s="81"/>
      <c r="Q109" s="81"/>
      <c r="R109" s="80"/>
      <c r="S109" s="80"/>
      <c r="T109" s="81"/>
      <c r="U109" s="81"/>
      <c r="V109" s="80"/>
      <c r="W109" s="80"/>
      <c r="X109" s="81"/>
      <c r="Y109" s="34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s="9" customFormat="1" ht="13.8" x14ac:dyDescent="0.3">
      <c r="A110" s="27" t="s">
        <v>81</v>
      </c>
      <c r="B110" s="27" t="s">
        <v>156</v>
      </c>
      <c r="C110" s="28">
        <f>C35+C36</f>
        <v>536676.09000000008</v>
      </c>
      <c r="D110" s="28">
        <v>6074195.2999999998</v>
      </c>
      <c r="E110" s="16">
        <f>C110/D110</f>
        <v>8.8353446587402296E-2</v>
      </c>
      <c r="F110" s="83">
        <f>F35+F36</f>
        <v>3196</v>
      </c>
      <c r="G110" s="83">
        <f>G35+G36</f>
        <v>2535</v>
      </c>
      <c r="H110" s="37">
        <f>G110/F110</f>
        <v>0.79317897371714641</v>
      </c>
      <c r="I110" s="14">
        <v>0.87009999999999998</v>
      </c>
      <c r="J110" s="116">
        <f>J35+J36</f>
        <v>4842</v>
      </c>
      <c r="K110" s="116">
        <f>K35+K36</f>
        <v>3508</v>
      </c>
      <c r="L110" s="117">
        <f>K110/J110</f>
        <v>0.72449401073936393</v>
      </c>
      <c r="M110" s="118">
        <v>0.73740000000000006</v>
      </c>
      <c r="N110" s="38">
        <f>N35+N36</f>
        <v>499770.26</v>
      </c>
      <c r="O110" s="38">
        <f>O35+O36</f>
        <v>321635.39</v>
      </c>
      <c r="P110" s="37">
        <f>O110/N110</f>
        <v>0.6435664859289546</v>
      </c>
      <c r="Q110" s="37">
        <v>0.63070000000000004</v>
      </c>
      <c r="R110" s="84">
        <f>R35+R36</f>
        <v>2916</v>
      </c>
      <c r="S110" s="84">
        <f>S35+S36</f>
        <v>953</v>
      </c>
      <c r="T110" s="32">
        <f>S110/R110</f>
        <v>0.3268175582990398</v>
      </c>
      <c r="U110" s="32">
        <v>0.69</v>
      </c>
      <c r="V110" s="83">
        <f>V35+V36</f>
        <v>2074</v>
      </c>
      <c r="W110" s="83">
        <f>W35+W36</f>
        <v>1617</v>
      </c>
      <c r="X110" s="37">
        <f>W110/V110</f>
        <v>0.77965284474445518</v>
      </c>
      <c r="Y110" s="34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s="9" customFormat="1" ht="15.75" customHeight="1" thickBot="1" x14ac:dyDescent="0.35">
      <c r="A111" s="85" t="s">
        <v>42</v>
      </c>
      <c r="B111" s="86" t="s">
        <v>157</v>
      </c>
      <c r="C111" s="28">
        <f>C44+C45</f>
        <v>2798714.2399999998</v>
      </c>
      <c r="D111" s="28">
        <f>D44+D45</f>
        <v>33953561.950000003</v>
      </c>
      <c r="E111" s="16">
        <f>C111/D111</f>
        <v>8.2427706528151151E-2</v>
      </c>
      <c r="F111" s="83">
        <f>F44+F45</f>
        <v>15921</v>
      </c>
      <c r="G111" s="83">
        <f>G44+G45</f>
        <v>14160</v>
      </c>
      <c r="H111" s="37">
        <f>G111/F111</f>
        <v>0.88939136988882606</v>
      </c>
      <c r="I111" s="14">
        <v>0.99</v>
      </c>
      <c r="J111" s="116">
        <f>J44+J45</f>
        <v>20230</v>
      </c>
      <c r="K111" s="116">
        <f>K44+K45</f>
        <v>16130</v>
      </c>
      <c r="L111" s="117">
        <f>K111/J111</f>
        <v>0.79733069698467618</v>
      </c>
      <c r="M111" s="118">
        <v>0.79559999999999997</v>
      </c>
      <c r="N111" s="38">
        <f>N44+N45</f>
        <v>2899403.54</v>
      </c>
      <c r="O111" s="38">
        <f>O44+O45</f>
        <v>2082047.04</v>
      </c>
      <c r="P111" s="37">
        <f>O111/N111</f>
        <v>0.71809494997029633</v>
      </c>
      <c r="Q111" s="37">
        <v>0.69</v>
      </c>
      <c r="R111" s="84">
        <f>R44+R45</f>
        <v>12253</v>
      </c>
      <c r="S111" s="84">
        <f>S44+S45</f>
        <v>4008</v>
      </c>
      <c r="T111" s="32">
        <f>S111/R111</f>
        <v>0.32710356647351668</v>
      </c>
      <c r="U111" s="32">
        <v>0.69</v>
      </c>
      <c r="V111" s="83">
        <f>V44+V45</f>
        <v>11142</v>
      </c>
      <c r="W111" s="83">
        <f>W44+W45</f>
        <v>9223</v>
      </c>
      <c r="X111" s="37">
        <f>W111/V111</f>
        <v>0.82776880272841502</v>
      </c>
      <c r="Y111" s="34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87"/>
      <c r="B112" s="87"/>
      <c r="C112" s="78"/>
      <c r="D112" s="78"/>
      <c r="E112" s="79"/>
      <c r="F112" s="88"/>
      <c r="G112" s="88"/>
      <c r="H112" s="79"/>
      <c r="I112" s="79"/>
      <c r="J112" s="88"/>
      <c r="K112" s="88"/>
      <c r="L112" s="79"/>
      <c r="M112" s="79"/>
      <c r="N112" s="89"/>
      <c r="O112" s="89"/>
      <c r="P112" s="79"/>
      <c r="Q112" s="79"/>
      <c r="R112" s="88"/>
      <c r="S112" s="88"/>
      <c r="T112" s="79"/>
      <c r="U112" s="79"/>
      <c r="V112" s="88"/>
      <c r="W112" s="88"/>
      <c r="X112" s="79"/>
      <c r="Y112" s="49"/>
      <c r="Z112" s="49"/>
      <c r="AA112" s="50">
        <v>700435452.26000011</v>
      </c>
      <c r="AB112" s="51">
        <v>704353648.16000032</v>
      </c>
      <c r="AC112" s="52">
        <v>0.99443717525956488</v>
      </c>
      <c r="AD112" s="53">
        <v>296609</v>
      </c>
      <c r="AE112" s="54">
        <v>301754</v>
      </c>
      <c r="AF112" s="55">
        <v>0.98294968749378631</v>
      </c>
      <c r="AG112" s="52">
        <v>102.0551</v>
      </c>
      <c r="AH112" s="53">
        <v>401750</v>
      </c>
      <c r="AI112" s="54">
        <v>345391</v>
      </c>
      <c r="AJ112" s="55">
        <v>90.020099999999971</v>
      </c>
      <c r="AK112" s="56">
        <v>90.525999999999996</v>
      </c>
      <c r="AL112" s="57">
        <v>777356795.78999996</v>
      </c>
    </row>
    <row r="113" spans="1:38" ht="14.4" thickBot="1" x14ac:dyDescent="0.35">
      <c r="A113" s="90"/>
      <c r="B113" s="91" t="s">
        <v>158</v>
      </c>
      <c r="C113" s="62">
        <v>56042738</v>
      </c>
      <c r="D113" s="62">
        <v>692932659</v>
      </c>
      <c r="E113" s="16">
        <f>C113/D113</f>
        <v>8.0877610936793784E-2</v>
      </c>
      <c r="F113" s="92">
        <v>280956</v>
      </c>
      <c r="G113" s="92">
        <v>250306</v>
      </c>
      <c r="H113" s="30">
        <f>G113/F113</f>
        <v>0.89090818491151635</v>
      </c>
      <c r="I113" s="14">
        <v>0.98370000000000002</v>
      </c>
      <c r="J113" s="113">
        <v>377320</v>
      </c>
      <c r="K113" s="113">
        <v>319791</v>
      </c>
      <c r="L113" s="117">
        <f>K113/J113</f>
        <v>0.84753259832502914</v>
      </c>
      <c r="M113" s="118">
        <v>0.8498</v>
      </c>
      <c r="N113" s="17">
        <v>60417081</v>
      </c>
      <c r="O113" s="17">
        <v>40752354</v>
      </c>
      <c r="P113" s="30">
        <f>O113/N113</f>
        <v>0.67451709558758721</v>
      </c>
      <c r="Q113" s="14">
        <v>0.67469999999999997</v>
      </c>
      <c r="R113" s="93">
        <v>239324</v>
      </c>
      <c r="S113" s="93">
        <v>74504</v>
      </c>
      <c r="T113" s="32">
        <f>S113/R113</f>
        <v>0.31131019036954088</v>
      </c>
      <c r="U113" s="16">
        <v>0.69</v>
      </c>
      <c r="V113" s="92">
        <v>213860</v>
      </c>
      <c r="W113" s="92">
        <v>171683</v>
      </c>
      <c r="X113" s="30">
        <f>W113/V113</f>
        <v>0.80278219395866457</v>
      </c>
      <c r="Y113" s="19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45"/>
    </row>
    <row r="114" spans="1:38" ht="24.6" customHeight="1" x14ac:dyDescent="0.3">
      <c r="A114" s="94"/>
      <c r="B114" s="94"/>
      <c r="C114" s="95"/>
      <c r="D114" s="96"/>
      <c r="E114" s="97"/>
      <c r="F114" s="121" t="s">
        <v>159</v>
      </c>
      <c r="G114" s="122"/>
      <c r="H114" s="122"/>
      <c r="I114" s="123"/>
      <c r="J114" s="98"/>
      <c r="K114" s="99"/>
      <c r="L114" s="100"/>
      <c r="M114" s="101"/>
      <c r="N114" s="102"/>
      <c r="O114" s="103"/>
      <c r="P114" s="100"/>
      <c r="Q114" s="100"/>
      <c r="R114" s="104"/>
      <c r="S114" s="99"/>
      <c r="T114" s="100"/>
      <c r="U114" s="100"/>
      <c r="V114" s="104"/>
      <c r="W114" s="99"/>
      <c r="X114" s="101"/>
      <c r="Y114" s="49"/>
      <c r="Z114" s="49"/>
      <c r="AA114" s="50">
        <v>700435452.26000011</v>
      </c>
      <c r="AB114" s="51">
        <v>704353648.16000032</v>
      </c>
      <c r="AC114" s="52">
        <v>0.99443717525956488</v>
      </c>
      <c r="AD114" s="53">
        <v>296609</v>
      </c>
      <c r="AE114" s="54">
        <v>301754</v>
      </c>
      <c r="AF114" s="55">
        <v>0.98294968749378631</v>
      </c>
      <c r="AG114" s="52">
        <v>102.0551</v>
      </c>
      <c r="AH114" s="53">
        <v>401750</v>
      </c>
      <c r="AI114" s="54">
        <v>345391</v>
      </c>
      <c r="AJ114" s="55">
        <v>90.020099999999971</v>
      </c>
      <c r="AK114" s="56">
        <v>90.525999999999996</v>
      </c>
      <c r="AL114" s="57">
        <v>777356795.78999996</v>
      </c>
    </row>
    <row r="118" spans="1:38" ht="13.8" x14ac:dyDescent="0.3">
      <c r="D118" s="44"/>
      <c r="E118" s="44"/>
      <c r="F118" s="107"/>
    </row>
    <row r="119" spans="1:38" ht="13.8" x14ac:dyDescent="0.3">
      <c r="D119" s="44"/>
      <c r="E119" s="44"/>
      <c r="F119" s="107"/>
    </row>
    <row r="122" spans="1:38" x14ac:dyDescent="0.25">
      <c r="C122" s="111"/>
    </row>
    <row r="123" spans="1:38" x14ac:dyDescent="0.25">
      <c r="C123" s="111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2021-08-12T19:56:54Z</dcterms:created>
  <dcterms:modified xsi:type="dcterms:W3CDTF">2021-08-16T12:08:56Z</dcterms:modified>
</cp:coreProperties>
</file>