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21\"/>
    </mc:Choice>
  </mc:AlternateContent>
  <xr:revisionPtr revIDLastSave="0" documentId="8_{A0F5B60E-2456-4B71-8DAF-3DC1DAC37729}" xr6:coauthVersionLast="46" xr6:coauthVersionMax="46" xr10:uidLastSave="{00000000-0000-0000-0000-000000000000}"/>
  <bookViews>
    <workbookView xWindow="-108" yWindow="-108" windowWidth="23256" windowHeight="12720" xr2:uid="{0BE91613-6A2D-4F07-9509-193F7F718E75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X111" i="1"/>
  <c r="W111" i="1"/>
  <c r="V111" i="1"/>
  <c r="S111" i="1"/>
  <c r="T111" i="1" s="1"/>
  <c r="R111" i="1"/>
  <c r="O111" i="1"/>
  <c r="P111" i="1" s="1"/>
  <c r="N111" i="1"/>
  <c r="K111" i="1"/>
  <c r="L111" i="1" s="1"/>
  <c r="J111" i="1"/>
  <c r="G111" i="1"/>
  <c r="F111" i="1"/>
  <c r="H111" i="1" s="1"/>
  <c r="D111" i="1"/>
  <c r="C111" i="1"/>
  <c r="E111" i="1" s="1"/>
  <c r="W110" i="1"/>
  <c r="X110" i="1" s="1"/>
  <c r="V110" i="1"/>
  <c r="S110" i="1"/>
  <c r="T110" i="1" s="1"/>
  <c r="R110" i="1"/>
  <c r="O110" i="1"/>
  <c r="P110" i="1" s="1"/>
  <c r="N110" i="1"/>
  <c r="K110" i="1"/>
  <c r="L110" i="1" s="1"/>
  <c r="J110" i="1"/>
  <c r="G110" i="1"/>
  <c r="H110" i="1" s="1"/>
  <c r="F110" i="1"/>
  <c r="C110" i="1"/>
  <c r="E110" i="1" s="1"/>
  <c r="W108" i="1"/>
  <c r="X108" i="1" s="1"/>
  <c r="V108" i="1"/>
  <c r="S108" i="1"/>
  <c r="T108" i="1" s="1"/>
  <c r="R108" i="1"/>
  <c r="O108" i="1"/>
  <c r="P108" i="1" s="1"/>
  <c r="N108" i="1"/>
  <c r="K108" i="1"/>
  <c r="L108" i="1" s="1"/>
  <c r="J108" i="1"/>
  <c r="G108" i="1"/>
  <c r="H108" i="1" s="1"/>
  <c r="F108" i="1"/>
  <c r="D108" i="1"/>
  <c r="C108" i="1"/>
  <c r="E108" i="1" s="1"/>
</calcChain>
</file>

<file path=xl/sharedStrings.xml><?xml version="1.0" encoding="utf-8"?>
<sst xmlns="http://schemas.openxmlformats.org/spreadsheetml/2006/main" count="366" uniqueCount="160">
  <si>
    <t>Incentive Goal SFY2022 Sep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</si>
  <si>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</si>
  <si>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</si>
  <si>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</si>
  <si>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</si>
  <si>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</si>
  <si>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</si>
  <si>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</si>
  <si>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</si>
  <si>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</si>
  <si>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</si>
  <si>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</si>
  <si>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</si>
  <si>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</si>
  <si>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</si>
  <si>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</si>
  <si>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</si>
  <si>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</si>
  <si>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</si>
  <si>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</si>
  <si>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</si>
  <si>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</si>
  <si>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</si>
  <si>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</si>
  <si>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</si>
  <si>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</si>
  <si>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</si>
  <si>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</si>
  <si>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</si>
  <si>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</si>
  <si>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</si>
  <si>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</si>
  <si>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</si>
  <si>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</si>
  <si>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</si>
  <si>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</si>
  <si>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</si>
  <si>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</si>
  <si>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</si>
  <si>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</si>
  <si>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</si>
  <si>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</si>
  <si>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</si>
  <si>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</si>
  <si>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</si>
  <si>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</si>
  <si>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</si>
  <si>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</si>
  <si>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</si>
  <si>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</si>
  <si>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</si>
  <si>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</si>
  <si>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Foreman, Cora</t>
  </si>
  <si>
    <t>BEAUFORT</t>
  </si>
  <si>
    <t>BERTIE</t>
  </si>
  <si>
    <t>McDonald, Sally</t>
  </si>
  <si>
    <t>BLADEN</t>
  </si>
  <si>
    <t>BRUNSWICK</t>
  </si>
  <si>
    <t>Craig, Angela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</si>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</sst>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09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10" fontId="2" fillId="3" borderId="3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2" fillId="0" borderId="0" xfId="0" applyFont="1"/>
    <xf numFmtId="0" fontId="3" fillId="0" borderId="0" xfId="1"/>
    <xf numFmtId="0" fontId="2" fillId="0" borderId="1" xfId="0" applyFont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0" fontId="2" fillId="2" borderId="1" xfId="2" applyNumberFormat="1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10" fontId="2" fillId="3" borderId="0" xfId="0" applyNumberFormat="1" applyFont="1" applyFill="1" applyAlignment="1">
      <alignment horizontal="center"/>
    </xf>
    <xf numFmtId="0" fontId="2" fillId="3" borderId="2" xfId="0" quotePrefix="1" applyFont="1" applyFill="1" applyBorder="1" applyAlignment="1">
      <alignment horizontal="center"/>
    </xf>
    <xf numFmtId="0" fontId="2" fillId="3" borderId="0" xfId="0" quotePrefix="1" applyFont="1" applyFill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4" fontId="2" fillId="3" borderId="2" xfId="0" quotePrefix="1" applyNumberFormat="1" applyFont="1" applyFill="1" applyBorder="1" applyAlignment="1">
      <alignment horizontal="right"/>
    </xf>
    <xf numFmtId="164" fontId="2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2" fillId="0" borderId="1" xfId="0" quotePrefix="1" applyFont="1" applyBorder="1"/>
    <xf numFmtId="164" fontId="2" fillId="2" borderId="1" xfId="0" applyNumberFormat="1" applyFont="1" applyFill="1" applyBorder="1" applyAlignment="1">
      <alignment horizontal="right"/>
    </xf>
    <xf numFmtId="0" fontId="2" fillId="0" borderId="1" xfId="0" quotePrefix="1" applyFont="1" applyBorder="1" applyAlignment="1">
      <alignment horizontal="center"/>
    </xf>
    <xf numFmtId="10" fontId="2" fillId="0" borderId="1" xfId="0" quotePrefix="1" applyNumberFormat="1" applyFont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10" fontId="2" fillId="2" borderId="1" xfId="0" quotePrefix="1" applyNumberFormat="1" applyFont="1" applyFill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10" fontId="2" fillId="3" borderId="0" xfId="0" quotePrefix="1" applyNumberFormat="1" applyFont="1" applyFill="1" applyAlignment="1">
      <alignment horizontal="center"/>
    </xf>
    <xf numFmtId="10" fontId="2" fillId="0" borderId="0" xfId="0" quotePrefix="1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1" xfId="0" applyFont="1" applyBorder="1"/>
    <xf numFmtId="0" fontId="2" fillId="4" borderId="0" xfId="0" quotePrefix="1" applyFont="1" applyFill="1"/>
    <xf numFmtId="1" fontId="2" fillId="4" borderId="2" xfId="0" applyNumberFormat="1" applyFont="1" applyFill="1" applyBorder="1" applyAlignment="1">
      <alignment horizontal="right"/>
    </xf>
    <xf numFmtId="1" fontId="2" fillId="4" borderId="0" xfId="0" applyNumberFormat="1" applyFont="1" applyFill="1" applyAlignment="1">
      <alignment horizontal="right"/>
    </xf>
    <xf numFmtId="10" fontId="2" fillId="4" borderId="0" xfId="0" applyNumberFormat="1" applyFont="1" applyFill="1" applyAlignment="1">
      <alignment horizontal="center"/>
    </xf>
    <xf numFmtId="0" fontId="2" fillId="4" borderId="2" xfId="0" quotePrefix="1" applyFont="1" applyFill="1" applyBorder="1" applyAlignment="1">
      <alignment horizontal="center"/>
    </xf>
    <xf numFmtId="0" fontId="2" fillId="4" borderId="0" xfId="0" quotePrefix="1" applyFont="1" applyFill="1" applyAlignment="1">
      <alignment horizontal="center"/>
    </xf>
    <xf numFmtId="10" fontId="2" fillId="4" borderId="0" xfId="0" quotePrefix="1" applyNumberFormat="1" applyFont="1" applyFill="1" applyAlignment="1">
      <alignment horizontal="center"/>
    </xf>
    <xf numFmtId="10" fontId="2" fillId="4" borderId="3" xfId="0" applyNumberFormat="1" applyFont="1" applyFill="1" applyBorder="1" applyAlignment="1">
      <alignment horizontal="center"/>
    </xf>
    <xf numFmtId="164" fontId="2" fillId="4" borderId="2" xfId="0" quotePrefix="1" applyNumberFormat="1" applyFont="1" applyFill="1" applyBorder="1" applyAlignment="1">
      <alignment horizontal="center"/>
    </xf>
    <xf numFmtId="164" fontId="2" fillId="4" borderId="0" xfId="0" quotePrefix="1" applyNumberFormat="1" applyFont="1" applyFill="1" applyAlignment="1">
      <alignment horizontal="center"/>
    </xf>
    <xf numFmtId="10" fontId="2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2" fillId="4" borderId="1" xfId="0" applyNumberFormat="1" applyFont="1" applyFill="1" applyBorder="1" applyAlignment="1">
      <alignment horizontal="right"/>
    </xf>
    <xf numFmtId="10" fontId="2" fillId="4" borderId="1" xfId="0" applyNumberFormat="1" applyFont="1" applyFill="1" applyBorder="1" applyAlignment="1">
      <alignment horizontal="center"/>
    </xf>
    <xf numFmtId="3" fontId="2" fillId="4" borderId="1" xfId="0" quotePrefix="1" applyNumberFormat="1" applyFont="1" applyFill="1" applyBorder="1" applyAlignment="1">
      <alignment horizontal="center"/>
    </xf>
    <xf numFmtId="10" fontId="2" fillId="4" borderId="1" xfId="0" quotePrefix="1" applyNumberFormat="1" applyFont="1" applyFill="1" applyBorder="1" applyAlignment="1">
      <alignment horizontal="center"/>
    </xf>
    <xf numFmtId="164" fontId="2" fillId="4" borderId="1" xfId="0" quotePrefix="1" applyNumberFormat="1" applyFont="1" applyFill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3" fontId="2" fillId="2" borderId="1" xfId="0" quotePrefix="1" applyNumberFormat="1" applyFont="1" applyFill="1" applyBorder="1" applyAlignment="1">
      <alignment horizontal="center"/>
    </xf>
    <xf numFmtId="0" fontId="2" fillId="0" borderId="5" xfId="0" quotePrefix="1" applyFont="1" applyBorder="1"/>
    <xf numFmtId="0" fontId="2" fillId="0" borderId="6" xfId="0" quotePrefix="1" applyFont="1" applyBorder="1"/>
    <xf numFmtId="0" fontId="2" fillId="4" borderId="0" xfId="0" applyFont="1" applyFill="1"/>
    <xf numFmtId="3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/>
    <xf numFmtId="3" fontId="2" fillId="0" borderId="1" xfId="0" applyNumberFormat="1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3" fillId="4" borderId="0" xfId="0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3" fillId="0" borderId="0" xfId="1" applyNumberFormat="1" applyAlignment="1">
      <alignment horizontal="right"/>
    </xf>
    <xf numFmtId="10" fontId="3" fillId="0" borderId="0" xfId="1" applyNumberFormat="1" applyAlignment="1">
      <alignment horizontal="center"/>
    </xf>
    <xf numFmtId="0" fontId="3" fillId="0" borderId="0" xfId="1" applyAlignment="1">
      <alignment horizontal="center"/>
    </xf>
    <xf numFmtId="164" fontId="3" fillId="0" borderId="0" xfId="1" applyNumberFormat="1" applyAlignment="1">
      <alignment horizontal="center"/>
    </xf>
    <xf numFmtId="164" fontId="3" fillId="0" borderId="0" xfId="1" applyNumberFormat="1" applyAlignment="1">
      <alignment horizontal="right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0" fontId="9" fillId="4" borderId="3" xfId="0" applyFont="1" applyFill="1" applyBorder="1"/>
    <xf numFmtId="164" fontId="2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D4C98357-DD69-42BB-9B09-26E5CE539CB3}"/>
    <cellStyle name="Normal_INCENTIVE GOALS Rpt 0710" xfId="2" xr:uid="{E18964E6-6B6E-435E-BA33-DCDFAE0BD005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BB0C5-96D1-4038-9349-87CFC5EAFBA5}">
  <dimension ref="A1:AL123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121" sqref="G121"/>
    </sheetView>
  </sheetViews>
  <sheetFormatPr defaultColWidth="9.109375" defaultRowHeight="13.2" x14ac:dyDescent="0.25"/>
  <cols>
    <col min="1" max="1" width="21.109375" style="9" customWidth="1"/>
    <col min="2" max="2" width="16.44140625" style="9" bestFit="1" customWidth="1"/>
    <col min="3" max="3" width="15" style="96" bestFit="1" customWidth="1"/>
    <col min="4" max="4" width="15.6640625" style="96" customWidth="1"/>
    <col min="5" max="5" width="12.33203125" style="97" customWidth="1"/>
    <col min="6" max="7" width="12.33203125" style="98" customWidth="1"/>
    <col min="8" max="8" width="12.5546875" style="97" bestFit="1" customWidth="1"/>
    <col min="9" max="9" width="12.33203125" style="97" customWidth="1"/>
    <col min="10" max="11" width="10.6640625" style="98" customWidth="1"/>
    <col min="12" max="12" width="9.5546875" style="97" customWidth="1"/>
    <col min="13" max="13" width="15.44140625" style="97" bestFit="1" customWidth="1"/>
    <col min="14" max="14" width="15.109375" style="99" customWidth="1"/>
    <col min="15" max="15" width="15" style="99" bestFit="1" customWidth="1"/>
    <col min="16" max="16" width="10.88671875" style="97" customWidth="1"/>
    <col min="17" max="17" width="9.88671875" style="97" customWidth="1"/>
    <col min="18" max="18" width="13" style="98" customWidth="1"/>
    <col min="19" max="19" width="16.109375" style="98" customWidth="1"/>
    <col min="20" max="20" width="9.88671875" style="97" bestFit="1" customWidth="1"/>
    <col min="21" max="21" width="9.88671875" style="97" customWidth="1"/>
    <col min="22" max="22" width="10.109375" style="98" customWidth="1"/>
    <col min="23" max="23" width="13.88671875" style="98" customWidth="1"/>
    <col min="24" max="24" width="8.6640625" style="97" customWidth="1"/>
    <col min="25" max="25" width="17.44140625" style="97" hidden="1" customWidth="1"/>
    <col min="26" max="27" width="9.109375" style="98" hidden="1" customWidth="1"/>
    <col min="28" max="28" width="10.6640625" style="97" hidden="1" customWidth="1"/>
    <col min="29" max="29" width="8.88671875" style="98" hidden="1" customWidth="1"/>
    <col min="30" max="30" width="9.109375" style="98" hidden="1" customWidth="1"/>
    <col min="31" max="31" width="9.109375" style="97" hidden="1" customWidth="1"/>
    <col min="32" max="32" width="13.44140625" style="100" hidden="1" customWidth="1"/>
    <col min="33" max="33" width="12.109375" style="100" hidden="1" customWidth="1"/>
    <col min="34" max="34" width="10.5546875" style="97" hidden="1" customWidth="1"/>
    <col min="35" max="35" width="9.109375" style="98" hidden="1" customWidth="1"/>
    <col min="36" max="36" width="11" style="98" hidden="1" customWidth="1"/>
    <col min="37" max="37" width="8.88671875" style="97" hidden="1" customWidth="1"/>
    <col min="38" max="38" width="9.109375" style="9" customWidth="1"/>
    <col min="39" max="16384" width="9.109375" style="9"/>
  </cols>
  <sheetData>
    <row r="1" spans="1:38" ht="27.6" x14ac:dyDescent="0.3">
      <c r="A1" s="1" t="s">
        <v>0</v>
      </c>
      <c r="B1" s="2" t="s">
        <v>1</v>
      </c>
      <c r="C1" s="104" t="s">
        <v>2</v>
      </c>
      <c r="D1" s="104"/>
      <c r="E1" s="104"/>
      <c r="F1" s="105" t="s">
        <v>3</v>
      </c>
      <c r="G1" s="105"/>
      <c r="H1" s="105"/>
      <c r="I1" s="105"/>
      <c r="J1" s="106" t="s">
        <v>4</v>
      </c>
      <c r="K1" s="106"/>
      <c r="L1" s="106"/>
      <c r="M1" s="106"/>
      <c r="N1" s="107" t="s">
        <v>5</v>
      </c>
      <c r="O1" s="105"/>
      <c r="P1" s="108"/>
      <c r="Q1" s="105"/>
      <c r="R1" s="106" t="s">
        <v>6</v>
      </c>
      <c r="S1" s="106"/>
      <c r="T1" s="106"/>
      <c r="U1" s="106"/>
      <c r="V1" s="105" t="s">
        <v>7</v>
      </c>
      <c r="W1" s="105"/>
      <c r="X1" s="105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5" customFormat="1" ht="15.6" x14ac:dyDescent="0.3">
      <c r="A2" s="10" t="s">
        <v>8</v>
      </c>
      <c r="B2" s="10" t="s">
        <v>9</v>
      </c>
      <c r="C2" s="11" t="s">
        <v>10</v>
      </c>
      <c r="D2" s="11" t="s">
        <v>11</v>
      </c>
      <c r="E2" s="12" t="s">
        <v>12</v>
      </c>
      <c r="F2" s="10" t="s">
        <v>13</v>
      </c>
      <c r="G2" s="10" t="s">
        <v>14</v>
      </c>
      <c r="H2" s="13" t="s">
        <v>15</v>
      </c>
      <c r="I2" s="13" t="s">
        <v>11</v>
      </c>
      <c r="J2" s="14" t="s">
        <v>16</v>
      </c>
      <c r="K2" s="14" t="s">
        <v>17</v>
      </c>
      <c r="L2" s="15" t="s">
        <v>18</v>
      </c>
      <c r="M2" s="15" t="s">
        <v>11</v>
      </c>
      <c r="N2" s="16" t="s">
        <v>19</v>
      </c>
      <c r="O2" s="16" t="s">
        <v>20</v>
      </c>
      <c r="P2" s="13" t="s">
        <v>21</v>
      </c>
      <c r="Q2" s="13" t="s">
        <v>11</v>
      </c>
      <c r="R2" s="14" t="s">
        <v>22</v>
      </c>
      <c r="S2" s="14" t="s">
        <v>23</v>
      </c>
      <c r="T2" s="15" t="s">
        <v>24</v>
      </c>
      <c r="U2" s="15" t="s">
        <v>11</v>
      </c>
      <c r="V2" s="17" t="s">
        <v>25</v>
      </c>
      <c r="W2" s="17" t="s">
        <v>26</v>
      </c>
      <c r="X2" s="13" t="s">
        <v>27</v>
      </c>
      <c r="Y2" s="18" t="s">
        <v>28</v>
      </c>
      <c r="Z2" s="19" t="s">
        <v>29</v>
      </c>
      <c r="AA2" s="20" t="s">
        <v>30</v>
      </c>
      <c r="AB2" s="21" t="s">
        <v>31</v>
      </c>
      <c r="AC2" s="19" t="s">
        <v>32</v>
      </c>
      <c r="AD2" s="20" t="s">
        <v>33</v>
      </c>
      <c r="AE2" s="21" t="s">
        <v>34</v>
      </c>
      <c r="AF2" s="22" t="s">
        <v>35</v>
      </c>
      <c r="AG2" s="23" t="s">
        <v>36</v>
      </c>
      <c r="AH2" s="21" t="s">
        <v>37</v>
      </c>
      <c r="AI2" s="19" t="s">
        <v>38</v>
      </c>
      <c r="AJ2" s="20" t="s">
        <v>39</v>
      </c>
      <c r="AK2" s="21" t="s">
        <v>40</v>
      </c>
      <c r="AL2" s="24" t="s">
        <v>41</v>
      </c>
    </row>
    <row r="3" spans="1:38" ht="13.8" x14ac:dyDescent="0.3">
      <c r="A3" s="26" t="s">
        <v>42</v>
      </c>
      <c r="B3" s="26" t="s">
        <v>43</v>
      </c>
      <c r="C3" s="27">
        <v>2641431.0299999998</v>
      </c>
      <c r="D3" s="27">
        <v>11031533.189999999</v>
      </c>
      <c r="E3" s="15">
        <v>0.2394436915074</v>
      </c>
      <c r="F3" s="28">
        <v>5579</v>
      </c>
      <c r="G3" s="28">
        <v>4545</v>
      </c>
      <c r="H3" s="29">
        <v>0.81469999999999998</v>
      </c>
      <c r="I3" s="13">
        <v>0.94669999999999999</v>
      </c>
      <c r="J3" s="30">
        <v>7209</v>
      </c>
      <c r="K3" s="30">
        <v>5233</v>
      </c>
      <c r="L3" s="31">
        <v>0.72589999999999999</v>
      </c>
      <c r="M3" s="15">
        <v>0.74009999999999998</v>
      </c>
      <c r="N3" s="32">
        <v>2957403.92</v>
      </c>
      <c r="O3" s="32">
        <v>1878568.19</v>
      </c>
      <c r="P3" s="29">
        <v>0.63519999999999999</v>
      </c>
      <c r="Q3" s="29">
        <v>0.62309999999999999</v>
      </c>
      <c r="R3" s="30">
        <v>4134</v>
      </c>
      <c r="S3" s="30">
        <v>1900</v>
      </c>
      <c r="T3" s="31">
        <v>0.45960000000000001</v>
      </c>
      <c r="U3" s="31">
        <v>0.69</v>
      </c>
      <c r="V3" s="28">
        <v>3542</v>
      </c>
      <c r="W3" s="28">
        <v>2880</v>
      </c>
      <c r="X3" s="29">
        <v>0.81310000000000004</v>
      </c>
      <c r="Y3" s="33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ht="13.8" x14ac:dyDescent="0.3">
      <c r="A4" s="26" t="s">
        <v>45</v>
      </c>
      <c r="B4" s="26" t="s">
        <v>46</v>
      </c>
      <c r="C4" s="27">
        <v>450423.36</v>
      </c>
      <c r="D4" s="27">
        <v>1974321.07</v>
      </c>
      <c r="E4" s="15">
        <v>0.22814088693284301</v>
      </c>
      <c r="F4" s="28">
        <v>913</v>
      </c>
      <c r="G4" s="28">
        <v>874</v>
      </c>
      <c r="H4" s="29">
        <v>0.95730000000000004</v>
      </c>
      <c r="I4" s="13">
        <v>0.99</v>
      </c>
      <c r="J4" s="30">
        <v>1343</v>
      </c>
      <c r="K4" s="30">
        <v>1122</v>
      </c>
      <c r="L4" s="31">
        <v>0.83540000000000003</v>
      </c>
      <c r="M4" s="15">
        <v>0.84909999999999997</v>
      </c>
      <c r="N4" s="32">
        <v>521023.43</v>
      </c>
      <c r="O4" s="32">
        <v>343033.68</v>
      </c>
      <c r="P4" s="29">
        <v>0.65839999999999999</v>
      </c>
      <c r="Q4" s="29">
        <v>0.66669999999999996</v>
      </c>
      <c r="R4" s="30">
        <v>796</v>
      </c>
      <c r="S4" s="30">
        <v>327</v>
      </c>
      <c r="T4" s="31">
        <v>0.4108</v>
      </c>
      <c r="U4" s="31">
        <v>0.6583</v>
      </c>
      <c r="V4" s="28">
        <v>860</v>
      </c>
      <c r="W4" s="28">
        <v>764</v>
      </c>
      <c r="X4" s="29">
        <v>0.88839999999999997</v>
      </c>
      <c r="Y4" s="33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ht="13.8" x14ac:dyDescent="0.3">
      <c r="A5" s="26" t="s">
        <v>45</v>
      </c>
      <c r="B5" s="26" t="s">
        <v>47</v>
      </c>
      <c r="C5" s="27">
        <v>133306.82999999999</v>
      </c>
      <c r="D5" s="27">
        <v>513687.35849999997</v>
      </c>
      <c r="E5" s="15">
        <v>0.25950965659202602</v>
      </c>
      <c r="F5" s="28">
        <v>226</v>
      </c>
      <c r="G5" s="28">
        <v>216</v>
      </c>
      <c r="H5" s="29">
        <v>0.95579999999999998</v>
      </c>
      <c r="I5" s="13">
        <v>0.99</v>
      </c>
      <c r="J5" s="30">
        <v>361</v>
      </c>
      <c r="K5" s="30">
        <v>317</v>
      </c>
      <c r="L5" s="31">
        <v>0.87809999999999999</v>
      </c>
      <c r="M5" s="15">
        <v>0.86699999999999999</v>
      </c>
      <c r="N5" s="32">
        <v>150926.35999999999</v>
      </c>
      <c r="O5" s="32">
        <v>101176.9</v>
      </c>
      <c r="P5" s="29">
        <v>0.6704</v>
      </c>
      <c r="Q5" s="29">
        <v>0.67600000000000005</v>
      </c>
      <c r="R5" s="30">
        <v>252</v>
      </c>
      <c r="S5" s="30">
        <v>97</v>
      </c>
      <c r="T5" s="31">
        <v>0.38490000000000002</v>
      </c>
      <c r="U5" s="31">
        <v>0.66779999999999995</v>
      </c>
      <c r="V5" s="28">
        <v>196</v>
      </c>
      <c r="W5" s="28">
        <v>164</v>
      </c>
      <c r="X5" s="29">
        <v>0.8367</v>
      </c>
      <c r="Y5" s="33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ht="13.8" x14ac:dyDescent="0.3">
      <c r="A6" s="26" t="s">
        <v>48</v>
      </c>
      <c r="B6" s="26" t="s">
        <v>49</v>
      </c>
      <c r="C6" s="27">
        <v>791268.78</v>
      </c>
      <c r="D6" s="27">
        <v>3255565.33</v>
      </c>
      <c r="E6" s="15">
        <v>0.24305111395199699</v>
      </c>
      <c r="F6" s="28">
        <v>1745</v>
      </c>
      <c r="G6" s="28">
        <v>1647</v>
      </c>
      <c r="H6" s="29">
        <v>0.94379999999999997</v>
      </c>
      <c r="I6" s="13">
        <v>0.99</v>
      </c>
      <c r="J6" s="30">
        <v>2006</v>
      </c>
      <c r="K6" s="30">
        <v>1825</v>
      </c>
      <c r="L6" s="31">
        <v>0.90980000000000005</v>
      </c>
      <c r="M6" s="15">
        <v>0.89</v>
      </c>
      <c r="N6" s="32">
        <v>857545.2</v>
      </c>
      <c r="O6" s="32">
        <v>546337.84</v>
      </c>
      <c r="P6" s="29">
        <v>0.6371</v>
      </c>
      <c r="Q6" s="29">
        <v>0.64139999999999997</v>
      </c>
      <c r="R6" s="30">
        <v>1406</v>
      </c>
      <c r="S6" s="30">
        <v>723</v>
      </c>
      <c r="T6" s="31">
        <v>0.51419999999999999</v>
      </c>
      <c r="U6" s="31">
        <v>0.69</v>
      </c>
      <c r="V6" s="28">
        <v>1303</v>
      </c>
      <c r="W6" s="28">
        <v>1184</v>
      </c>
      <c r="X6" s="29">
        <v>0.90869999999999995</v>
      </c>
      <c r="Y6" s="33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ht="13.8" x14ac:dyDescent="0.3">
      <c r="A7" s="26" t="s">
        <v>45</v>
      </c>
      <c r="B7" s="26" t="s">
        <v>50</v>
      </c>
      <c r="C7" s="27">
        <v>309037.71000000002</v>
      </c>
      <c r="D7" s="27">
        <v>1307245.8500000001</v>
      </c>
      <c r="E7" s="15">
        <v>0.23640366500302901</v>
      </c>
      <c r="F7" s="28">
        <v>610</v>
      </c>
      <c r="G7" s="28">
        <v>534</v>
      </c>
      <c r="H7" s="29">
        <v>0.87539999999999996</v>
      </c>
      <c r="I7" s="13">
        <v>0.93440000000000001</v>
      </c>
      <c r="J7" s="30">
        <v>973</v>
      </c>
      <c r="K7" s="30">
        <v>827</v>
      </c>
      <c r="L7" s="31">
        <v>0.84989999999999999</v>
      </c>
      <c r="M7" s="15">
        <v>0.84640000000000004</v>
      </c>
      <c r="N7" s="32">
        <v>329605.78000000003</v>
      </c>
      <c r="O7" s="32">
        <v>227607.55</v>
      </c>
      <c r="P7" s="29">
        <v>0.6905</v>
      </c>
      <c r="Q7" s="29">
        <v>0.68179999999999996</v>
      </c>
      <c r="R7" s="30">
        <v>593</v>
      </c>
      <c r="S7" s="30">
        <v>266</v>
      </c>
      <c r="T7" s="31">
        <v>0.4486</v>
      </c>
      <c r="U7" s="31">
        <v>0.69</v>
      </c>
      <c r="V7" s="28">
        <v>623</v>
      </c>
      <c r="W7" s="28">
        <v>529</v>
      </c>
      <c r="X7" s="29">
        <v>0.84909999999999997</v>
      </c>
      <c r="Y7" s="33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ht="13.8" x14ac:dyDescent="0.3">
      <c r="A8" s="26" t="s">
        <v>45</v>
      </c>
      <c r="B8" s="26" t="s">
        <v>51</v>
      </c>
      <c r="C8" s="27">
        <v>128110.35</v>
      </c>
      <c r="D8" s="27">
        <v>521860.97</v>
      </c>
      <c r="E8" s="15">
        <v>0.245487509824695</v>
      </c>
      <c r="F8" s="28">
        <v>177</v>
      </c>
      <c r="G8" s="28">
        <v>164</v>
      </c>
      <c r="H8" s="29">
        <v>0.92659999999999998</v>
      </c>
      <c r="I8" s="13">
        <v>0.98899999999999999</v>
      </c>
      <c r="J8" s="30">
        <v>301</v>
      </c>
      <c r="K8" s="30">
        <v>250</v>
      </c>
      <c r="L8" s="31">
        <v>0.8306</v>
      </c>
      <c r="M8" s="15">
        <v>0.82140000000000002</v>
      </c>
      <c r="N8" s="32">
        <v>153879.66</v>
      </c>
      <c r="O8" s="32">
        <v>104206.42</v>
      </c>
      <c r="P8" s="29">
        <v>0.67720000000000002</v>
      </c>
      <c r="Q8" s="29">
        <v>0.67410000000000003</v>
      </c>
      <c r="R8" s="30">
        <v>180</v>
      </c>
      <c r="S8" s="30">
        <v>80</v>
      </c>
      <c r="T8" s="31">
        <v>0.44440000000000002</v>
      </c>
      <c r="U8" s="31">
        <v>0.66510000000000002</v>
      </c>
      <c r="V8" s="28">
        <v>188</v>
      </c>
      <c r="W8" s="28">
        <v>95</v>
      </c>
      <c r="X8" s="29">
        <v>0.50529999999999997</v>
      </c>
      <c r="Y8" s="33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ht="13.8" x14ac:dyDescent="0.3">
      <c r="A9" s="26" t="s">
        <v>52</v>
      </c>
      <c r="B9" s="26" t="s">
        <v>53</v>
      </c>
      <c r="C9" s="27">
        <v>1032499.82</v>
      </c>
      <c r="D9" s="27">
        <v>4327376.6500000004</v>
      </c>
      <c r="E9" s="15">
        <v>0.23859716948835499</v>
      </c>
      <c r="F9" s="28">
        <v>2016</v>
      </c>
      <c r="G9" s="28">
        <v>1848</v>
      </c>
      <c r="H9" s="29">
        <v>0.91669999999999996</v>
      </c>
      <c r="I9" s="13">
        <v>0.98240000000000005</v>
      </c>
      <c r="J9" s="30">
        <v>2862</v>
      </c>
      <c r="K9" s="30">
        <v>2538</v>
      </c>
      <c r="L9" s="31">
        <v>0.88680000000000003</v>
      </c>
      <c r="M9" s="15">
        <v>0.88849999999999996</v>
      </c>
      <c r="N9" s="32">
        <v>1149482.67</v>
      </c>
      <c r="O9" s="32">
        <v>740707</v>
      </c>
      <c r="P9" s="29">
        <v>0.64439999999999997</v>
      </c>
      <c r="Q9" s="29">
        <v>0.65029999999999999</v>
      </c>
      <c r="R9" s="30">
        <v>2001</v>
      </c>
      <c r="S9" s="30">
        <v>836</v>
      </c>
      <c r="T9" s="31">
        <v>0.4178</v>
      </c>
      <c r="U9" s="31">
        <v>0.6714</v>
      </c>
      <c r="V9" s="28">
        <v>1634</v>
      </c>
      <c r="W9" s="28">
        <v>1355</v>
      </c>
      <c r="X9" s="29">
        <v>0.82930000000000004</v>
      </c>
      <c r="Y9" s="33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ht="13.8" x14ac:dyDescent="0.3">
      <c r="A10" s="26" t="s">
        <v>52</v>
      </c>
      <c r="B10" s="26" t="s">
        <v>54</v>
      </c>
      <c r="C10" s="27">
        <v>594298.74</v>
      </c>
      <c r="D10" s="27">
        <v>2422489.2799999998</v>
      </c>
      <c r="E10" s="15">
        <v>0.24532564288581701</v>
      </c>
      <c r="F10" s="28">
        <v>1191</v>
      </c>
      <c r="G10" s="28">
        <v>1090</v>
      </c>
      <c r="H10" s="29">
        <v>0.91520000000000001</v>
      </c>
      <c r="I10" s="13">
        <v>0.96279999999999999</v>
      </c>
      <c r="J10" s="30">
        <v>1422</v>
      </c>
      <c r="K10" s="30">
        <v>1356</v>
      </c>
      <c r="L10" s="31">
        <v>0.9536</v>
      </c>
      <c r="M10" s="15">
        <v>0.89</v>
      </c>
      <c r="N10" s="32">
        <v>594422.05000000005</v>
      </c>
      <c r="O10" s="32">
        <v>402528.99</v>
      </c>
      <c r="P10" s="29">
        <v>0.67720000000000002</v>
      </c>
      <c r="Q10" s="29">
        <v>0.68879999999999997</v>
      </c>
      <c r="R10" s="30">
        <v>999</v>
      </c>
      <c r="S10" s="30">
        <v>526</v>
      </c>
      <c r="T10" s="31">
        <v>0.52649999999999997</v>
      </c>
      <c r="U10" s="31">
        <v>0.69</v>
      </c>
      <c r="V10" s="28">
        <v>921</v>
      </c>
      <c r="W10" s="28">
        <v>785</v>
      </c>
      <c r="X10" s="29">
        <v>0.85229999999999995</v>
      </c>
      <c r="Y10" s="33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ht="13.8" x14ac:dyDescent="0.3">
      <c r="A11" s="26" t="s">
        <v>55</v>
      </c>
      <c r="B11" s="26" t="s">
        <v>56</v>
      </c>
      <c r="C11" s="27">
        <v>966751.96</v>
      </c>
      <c r="D11" s="27">
        <v>3649124.64</v>
      </c>
      <c r="E11" s="15">
        <v>0.26492708673277898</v>
      </c>
      <c r="F11" s="28">
        <v>1624</v>
      </c>
      <c r="G11" s="28">
        <v>1510</v>
      </c>
      <c r="H11" s="29">
        <v>0.92979999999999996</v>
      </c>
      <c r="I11" s="13">
        <v>0.99</v>
      </c>
      <c r="J11" s="30">
        <v>2060</v>
      </c>
      <c r="K11" s="30">
        <v>1798</v>
      </c>
      <c r="L11" s="31">
        <v>0.87280000000000002</v>
      </c>
      <c r="M11" s="15">
        <v>0.87909999999999999</v>
      </c>
      <c r="N11" s="32">
        <v>1047494.32</v>
      </c>
      <c r="O11" s="32">
        <v>722798.85</v>
      </c>
      <c r="P11" s="29">
        <v>0.69</v>
      </c>
      <c r="Q11" s="29">
        <v>0.69</v>
      </c>
      <c r="R11" s="30">
        <v>1540</v>
      </c>
      <c r="S11" s="30">
        <v>787</v>
      </c>
      <c r="T11" s="31">
        <v>0.51100000000000001</v>
      </c>
      <c r="U11" s="31">
        <v>0.69</v>
      </c>
      <c r="V11" s="28">
        <v>1314</v>
      </c>
      <c r="W11" s="28">
        <v>1169</v>
      </c>
      <c r="X11" s="29">
        <v>0.88959999999999995</v>
      </c>
      <c r="Y11" s="33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ht="15" customHeight="1" x14ac:dyDescent="0.3">
      <c r="A12" s="26" t="s">
        <v>55</v>
      </c>
      <c r="B12" s="26" t="s">
        <v>57</v>
      </c>
      <c r="C12" s="27">
        <v>1589076.98</v>
      </c>
      <c r="D12" s="27">
        <v>6354137.9900000002</v>
      </c>
      <c r="E12" s="15">
        <v>0.250085374680382</v>
      </c>
      <c r="F12" s="28">
        <v>2748</v>
      </c>
      <c r="G12" s="28">
        <v>2540</v>
      </c>
      <c r="H12" s="29">
        <v>0.92430000000000001</v>
      </c>
      <c r="I12" s="13">
        <v>0.99</v>
      </c>
      <c r="J12" s="30">
        <v>3553</v>
      </c>
      <c r="K12" s="30">
        <v>2914</v>
      </c>
      <c r="L12" s="31">
        <v>0.82020000000000004</v>
      </c>
      <c r="M12" s="15">
        <v>0.81699999999999995</v>
      </c>
      <c r="N12" s="32">
        <v>1710486.46</v>
      </c>
      <c r="O12" s="32">
        <v>1196697.82</v>
      </c>
      <c r="P12" s="29">
        <v>0.6996</v>
      </c>
      <c r="Q12" s="29">
        <v>0.69</v>
      </c>
      <c r="R12" s="30">
        <v>2054</v>
      </c>
      <c r="S12" s="30">
        <v>1022</v>
      </c>
      <c r="T12" s="31">
        <v>0.49759999999999999</v>
      </c>
      <c r="U12" s="31">
        <v>0.69</v>
      </c>
      <c r="V12" s="28">
        <v>2323</v>
      </c>
      <c r="W12" s="28">
        <v>2006</v>
      </c>
      <c r="X12" s="29">
        <v>0.86350000000000005</v>
      </c>
      <c r="Y12" s="33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ht="13.8" x14ac:dyDescent="0.3">
      <c r="A13" s="26" t="s">
        <v>58</v>
      </c>
      <c r="B13" s="26" t="s">
        <v>59</v>
      </c>
      <c r="C13" s="27">
        <v>3145625.39</v>
      </c>
      <c r="D13" s="27">
        <v>12937531.57</v>
      </c>
      <c r="E13" s="15">
        <v>0.24313953345584</v>
      </c>
      <c r="F13" s="28">
        <v>4409</v>
      </c>
      <c r="G13" s="28">
        <v>4157</v>
      </c>
      <c r="H13" s="29">
        <v>0.94279999999999997</v>
      </c>
      <c r="I13" s="13">
        <v>0.99</v>
      </c>
      <c r="J13" s="30">
        <v>6349</v>
      </c>
      <c r="K13" s="30">
        <v>5841</v>
      </c>
      <c r="L13" s="31">
        <v>0.92</v>
      </c>
      <c r="M13" s="15">
        <v>0.89</v>
      </c>
      <c r="N13" s="32">
        <v>3117353.38</v>
      </c>
      <c r="O13" s="32">
        <v>2175961.27</v>
      </c>
      <c r="P13" s="29">
        <v>0.69799999999999995</v>
      </c>
      <c r="Q13" s="29">
        <v>0.69</v>
      </c>
      <c r="R13" s="30">
        <v>4341</v>
      </c>
      <c r="S13" s="30">
        <v>2314</v>
      </c>
      <c r="T13" s="31">
        <v>0.53310000000000002</v>
      </c>
      <c r="U13" s="31">
        <v>0.69</v>
      </c>
      <c r="V13" s="28">
        <v>3866</v>
      </c>
      <c r="W13" s="28">
        <v>3069</v>
      </c>
      <c r="X13" s="29">
        <v>0.79379999999999995</v>
      </c>
      <c r="Y13" s="33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ht="13.8" x14ac:dyDescent="0.3">
      <c r="A14" s="26" t="s">
        <v>45</v>
      </c>
      <c r="B14" s="26" t="s">
        <v>60</v>
      </c>
      <c r="C14" s="27">
        <v>985511.3</v>
      </c>
      <c r="D14" s="27">
        <v>4038601.75</v>
      </c>
      <c r="E14" s="15">
        <v>0.24402289728121901</v>
      </c>
      <c r="F14" s="28">
        <v>1609</v>
      </c>
      <c r="G14" s="28">
        <v>1460</v>
      </c>
      <c r="H14" s="29">
        <v>0.90739999999999998</v>
      </c>
      <c r="I14" s="13">
        <v>0.95220000000000005</v>
      </c>
      <c r="J14" s="30">
        <v>2728</v>
      </c>
      <c r="K14" s="30">
        <v>2333</v>
      </c>
      <c r="L14" s="31">
        <v>0.85519999999999996</v>
      </c>
      <c r="M14" s="15">
        <v>0.8498</v>
      </c>
      <c r="N14" s="32">
        <v>1026597.59</v>
      </c>
      <c r="O14" s="32">
        <v>661402.99</v>
      </c>
      <c r="P14" s="29">
        <v>0.64429999999999998</v>
      </c>
      <c r="Q14" s="29">
        <v>0.63280000000000003</v>
      </c>
      <c r="R14" s="30">
        <v>2029</v>
      </c>
      <c r="S14" s="30">
        <v>890</v>
      </c>
      <c r="T14" s="31">
        <v>0.43859999999999999</v>
      </c>
      <c r="U14" s="31">
        <v>0.64900000000000002</v>
      </c>
      <c r="V14" s="28">
        <v>1422</v>
      </c>
      <c r="W14" s="28">
        <v>1067</v>
      </c>
      <c r="X14" s="29">
        <v>0.75039999999999996</v>
      </c>
      <c r="Y14" s="33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ht="13.8" x14ac:dyDescent="0.3">
      <c r="A15" s="26" t="s">
        <v>48</v>
      </c>
      <c r="B15" s="26" t="s">
        <v>61</v>
      </c>
      <c r="C15" s="27">
        <v>3041314.86</v>
      </c>
      <c r="D15" s="27">
        <v>12099615.789999999</v>
      </c>
      <c r="E15" s="15">
        <v>0.25135631682731302</v>
      </c>
      <c r="F15" s="28">
        <v>4066</v>
      </c>
      <c r="G15" s="28">
        <v>3850</v>
      </c>
      <c r="H15" s="29">
        <v>0.94689999999999996</v>
      </c>
      <c r="I15" s="13">
        <v>0.99</v>
      </c>
      <c r="J15" s="30">
        <v>4981</v>
      </c>
      <c r="K15" s="30">
        <v>4382</v>
      </c>
      <c r="L15" s="31">
        <v>0.87970000000000004</v>
      </c>
      <c r="M15" s="15">
        <v>0.88100000000000001</v>
      </c>
      <c r="N15" s="32">
        <v>3202982.58</v>
      </c>
      <c r="O15" s="32">
        <v>2353250.83</v>
      </c>
      <c r="P15" s="29">
        <v>0.73470000000000002</v>
      </c>
      <c r="Q15" s="29">
        <v>0.69</v>
      </c>
      <c r="R15" s="30">
        <v>3424</v>
      </c>
      <c r="S15" s="30">
        <v>1932</v>
      </c>
      <c r="T15" s="31">
        <v>0.56430000000000002</v>
      </c>
      <c r="U15" s="31">
        <v>0.69</v>
      </c>
      <c r="V15" s="28">
        <v>3124</v>
      </c>
      <c r="W15" s="28">
        <v>2548</v>
      </c>
      <c r="X15" s="29">
        <v>0.81559999999999999</v>
      </c>
      <c r="Y15" s="33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ht="13.8" x14ac:dyDescent="0.3">
      <c r="A16" s="26" t="s">
        <v>45</v>
      </c>
      <c r="B16" s="26" t="s">
        <v>62</v>
      </c>
      <c r="C16" s="27">
        <v>1252468.3</v>
      </c>
      <c r="D16" s="27">
        <v>5345103.2937000003</v>
      </c>
      <c r="E16" s="15">
        <v>0.23432069151520801</v>
      </c>
      <c r="F16" s="28">
        <v>2072</v>
      </c>
      <c r="G16" s="28">
        <v>1975</v>
      </c>
      <c r="H16" s="29">
        <v>0.95320000000000005</v>
      </c>
      <c r="I16" s="13">
        <v>0.9829</v>
      </c>
      <c r="J16" s="30">
        <v>2975</v>
      </c>
      <c r="K16" s="30">
        <v>2594</v>
      </c>
      <c r="L16" s="31">
        <v>0.87190000000000001</v>
      </c>
      <c r="M16" s="15">
        <v>0.87809999999999999</v>
      </c>
      <c r="N16" s="32">
        <v>1385071.83</v>
      </c>
      <c r="O16" s="32">
        <v>924956.73</v>
      </c>
      <c r="P16" s="29">
        <v>0.66779999999999995</v>
      </c>
      <c r="Q16" s="29">
        <v>0.67479999999999996</v>
      </c>
      <c r="R16" s="30">
        <v>1995</v>
      </c>
      <c r="S16" s="30">
        <v>928</v>
      </c>
      <c r="T16" s="31">
        <v>0.4652</v>
      </c>
      <c r="U16" s="31">
        <v>0.69</v>
      </c>
      <c r="V16" s="28">
        <v>1831</v>
      </c>
      <c r="W16" s="28">
        <v>1534</v>
      </c>
      <c r="X16" s="29">
        <v>0.83779999999999999</v>
      </c>
      <c r="Y16" s="33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ht="13.8" x14ac:dyDescent="0.3">
      <c r="A17" s="26" t="s">
        <v>52</v>
      </c>
      <c r="B17" s="26" t="s">
        <v>63</v>
      </c>
      <c r="C17" s="27">
        <v>220251.14</v>
      </c>
      <c r="D17" s="27">
        <v>935268.63</v>
      </c>
      <c r="E17" s="15">
        <v>0.23549505771406001</v>
      </c>
      <c r="F17" s="28">
        <v>185</v>
      </c>
      <c r="G17" s="28">
        <v>178</v>
      </c>
      <c r="H17" s="29">
        <v>0.96220000000000006</v>
      </c>
      <c r="I17" s="13">
        <v>0.99</v>
      </c>
      <c r="J17" s="30">
        <v>280</v>
      </c>
      <c r="K17" s="30">
        <v>246</v>
      </c>
      <c r="L17" s="31">
        <v>0.87860000000000005</v>
      </c>
      <c r="M17" s="15">
        <v>0.88280000000000003</v>
      </c>
      <c r="N17" s="32">
        <v>223092.7</v>
      </c>
      <c r="O17" s="32">
        <v>170036.93</v>
      </c>
      <c r="P17" s="29">
        <v>0.76219999999999999</v>
      </c>
      <c r="Q17" s="29">
        <v>0.69</v>
      </c>
      <c r="R17" s="30">
        <v>206</v>
      </c>
      <c r="S17" s="30">
        <v>117</v>
      </c>
      <c r="T17" s="31">
        <v>0.56799999999999995</v>
      </c>
      <c r="U17" s="31">
        <v>0.69</v>
      </c>
      <c r="V17" s="28">
        <v>170</v>
      </c>
      <c r="W17" s="28">
        <v>112</v>
      </c>
      <c r="X17" s="29">
        <v>0.65880000000000005</v>
      </c>
      <c r="Y17" s="33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ht="13.8" x14ac:dyDescent="0.3">
      <c r="A18" s="26" t="s">
        <v>55</v>
      </c>
      <c r="B18" s="26" t="s">
        <v>64</v>
      </c>
      <c r="C18" s="27">
        <v>1204544.47</v>
      </c>
      <c r="D18" s="27">
        <v>5000858.34</v>
      </c>
      <c r="E18" s="15">
        <v>0.24086754475032801</v>
      </c>
      <c r="F18" s="28">
        <v>1378</v>
      </c>
      <c r="G18" s="28">
        <v>1313</v>
      </c>
      <c r="H18" s="29">
        <v>0.95279999999999998</v>
      </c>
      <c r="I18" s="13">
        <v>0.99</v>
      </c>
      <c r="J18" s="30">
        <v>2107</v>
      </c>
      <c r="K18" s="30">
        <v>1856</v>
      </c>
      <c r="L18" s="31">
        <v>0.88090000000000002</v>
      </c>
      <c r="M18" s="15">
        <v>0.86909999999999998</v>
      </c>
      <c r="N18" s="32">
        <v>1288353.53</v>
      </c>
      <c r="O18" s="32">
        <v>915839.75</v>
      </c>
      <c r="P18" s="29">
        <v>0.71089999999999998</v>
      </c>
      <c r="Q18" s="29">
        <v>0.69</v>
      </c>
      <c r="R18" s="30">
        <v>1305</v>
      </c>
      <c r="S18" s="30">
        <v>613</v>
      </c>
      <c r="T18" s="31">
        <v>0.46970000000000001</v>
      </c>
      <c r="U18" s="31">
        <v>0.69</v>
      </c>
      <c r="V18" s="28">
        <v>1397</v>
      </c>
      <c r="W18" s="28">
        <v>1070</v>
      </c>
      <c r="X18" s="29">
        <v>0.76590000000000003</v>
      </c>
      <c r="Y18" s="33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ht="13.8" x14ac:dyDescent="0.3">
      <c r="A19" s="26" t="s">
        <v>42</v>
      </c>
      <c r="B19" s="26" t="s">
        <v>65</v>
      </c>
      <c r="C19" s="27">
        <v>334018.76</v>
      </c>
      <c r="D19" s="27">
        <v>1511322.21</v>
      </c>
      <c r="E19" s="15">
        <v>0.22101095172815599</v>
      </c>
      <c r="F19" s="28">
        <v>726</v>
      </c>
      <c r="G19" s="28">
        <v>666</v>
      </c>
      <c r="H19" s="29">
        <v>0.91739999999999999</v>
      </c>
      <c r="I19" s="13">
        <v>0.99</v>
      </c>
      <c r="J19" s="30">
        <v>1017</v>
      </c>
      <c r="K19" s="30">
        <v>862</v>
      </c>
      <c r="L19" s="31">
        <v>0.84760000000000002</v>
      </c>
      <c r="M19" s="15">
        <v>0.84599999999999997</v>
      </c>
      <c r="N19" s="32">
        <v>337946.38</v>
      </c>
      <c r="O19" s="32">
        <v>228236</v>
      </c>
      <c r="P19" s="29">
        <v>0.6754</v>
      </c>
      <c r="Q19" s="29">
        <v>0.69</v>
      </c>
      <c r="R19" s="30">
        <v>634</v>
      </c>
      <c r="S19" s="30">
        <v>322</v>
      </c>
      <c r="T19" s="31">
        <v>0.50790000000000002</v>
      </c>
      <c r="U19" s="31">
        <v>0.69</v>
      </c>
      <c r="V19" s="28">
        <v>527</v>
      </c>
      <c r="W19" s="28">
        <v>437</v>
      </c>
      <c r="X19" s="29">
        <v>0.82920000000000005</v>
      </c>
      <c r="Y19" s="33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ht="13.8" x14ac:dyDescent="0.3">
      <c r="A20" s="26" t="s">
        <v>45</v>
      </c>
      <c r="B20" s="26" t="s">
        <v>66</v>
      </c>
      <c r="C20" s="27">
        <v>2709278.93</v>
      </c>
      <c r="D20" s="27">
        <v>11255177.02</v>
      </c>
      <c r="E20" s="15">
        <v>0.24071402210606899</v>
      </c>
      <c r="F20" s="28">
        <v>4063</v>
      </c>
      <c r="G20" s="28">
        <v>3815</v>
      </c>
      <c r="H20" s="29">
        <v>0.93899999999999995</v>
      </c>
      <c r="I20" s="13">
        <v>0.99</v>
      </c>
      <c r="J20" s="30">
        <v>5685</v>
      </c>
      <c r="K20" s="30">
        <v>5184</v>
      </c>
      <c r="L20" s="31">
        <v>0.91190000000000004</v>
      </c>
      <c r="M20" s="15">
        <v>0.89</v>
      </c>
      <c r="N20" s="32">
        <v>2873484.22</v>
      </c>
      <c r="O20" s="32">
        <v>1975784.95</v>
      </c>
      <c r="P20" s="29">
        <v>0.68759999999999999</v>
      </c>
      <c r="Q20" s="29">
        <v>0.68879999999999997</v>
      </c>
      <c r="R20" s="30">
        <v>4296</v>
      </c>
      <c r="S20" s="30">
        <v>2083</v>
      </c>
      <c r="T20" s="31">
        <v>0.4849</v>
      </c>
      <c r="U20" s="31">
        <v>0.69</v>
      </c>
      <c r="V20" s="28">
        <v>3547</v>
      </c>
      <c r="W20" s="28">
        <v>2966</v>
      </c>
      <c r="X20" s="29">
        <v>0.83620000000000005</v>
      </c>
      <c r="Y20" s="33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ht="13.8" x14ac:dyDescent="0.3">
      <c r="A21" s="26" t="s">
        <v>42</v>
      </c>
      <c r="B21" s="26" t="s">
        <v>67</v>
      </c>
      <c r="C21" s="27">
        <v>703227.24</v>
      </c>
      <c r="D21" s="27">
        <v>2589171.02</v>
      </c>
      <c r="E21" s="15">
        <v>0.27160324079326398</v>
      </c>
      <c r="F21" s="28">
        <v>1098</v>
      </c>
      <c r="G21" s="28">
        <v>956</v>
      </c>
      <c r="H21" s="29">
        <v>0.87070000000000003</v>
      </c>
      <c r="I21" s="13">
        <v>0.92210000000000003</v>
      </c>
      <c r="J21" s="30">
        <v>1499</v>
      </c>
      <c r="K21" s="30">
        <v>1244</v>
      </c>
      <c r="L21" s="31">
        <v>0.82989999999999997</v>
      </c>
      <c r="M21" s="15">
        <v>0.84360000000000002</v>
      </c>
      <c r="N21" s="32">
        <v>676028.76</v>
      </c>
      <c r="O21" s="32">
        <v>481980.97</v>
      </c>
      <c r="P21" s="29">
        <v>0.71299999999999997</v>
      </c>
      <c r="Q21" s="29">
        <v>0.69</v>
      </c>
      <c r="R21" s="30">
        <v>940</v>
      </c>
      <c r="S21" s="30">
        <v>456</v>
      </c>
      <c r="T21" s="31">
        <v>0.48509999999999998</v>
      </c>
      <c r="U21" s="31">
        <v>0.69</v>
      </c>
      <c r="V21" s="28">
        <v>918</v>
      </c>
      <c r="W21" s="28">
        <v>697</v>
      </c>
      <c r="X21" s="29">
        <v>0.75929999999999997</v>
      </c>
      <c r="Y21" s="33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ht="13.8" x14ac:dyDescent="0.3">
      <c r="A22" s="26" t="s">
        <v>58</v>
      </c>
      <c r="B22" s="26" t="s">
        <v>68</v>
      </c>
      <c r="C22" s="27">
        <v>292383.7</v>
      </c>
      <c r="D22" s="27">
        <v>1250182.8999999999</v>
      </c>
      <c r="E22" s="15">
        <v>0.23387273974072101</v>
      </c>
      <c r="F22" s="28">
        <v>385</v>
      </c>
      <c r="G22" s="28">
        <v>353</v>
      </c>
      <c r="H22" s="29">
        <v>0.91690000000000005</v>
      </c>
      <c r="I22" s="13">
        <v>0.94840000000000002</v>
      </c>
      <c r="J22" s="30">
        <v>678</v>
      </c>
      <c r="K22" s="30">
        <v>603</v>
      </c>
      <c r="L22" s="31">
        <v>0.88939999999999997</v>
      </c>
      <c r="M22" s="15">
        <v>0.89</v>
      </c>
      <c r="N22" s="32">
        <v>325462.53000000003</v>
      </c>
      <c r="O22" s="32">
        <v>205529.31</v>
      </c>
      <c r="P22" s="29">
        <v>0.63149999999999995</v>
      </c>
      <c r="Q22" s="29">
        <v>0.62080000000000002</v>
      </c>
      <c r="R22" s="30">
        <v>483</v>
      </c>
      <c r="S22" s="30">
        <v>219</v>
      </c>
      <c r="T22" s="31">
        <v>0.45340000000000003</v>
      </c>
      <c r="U22" s="31">
        <v>0.69</v>
      </c>
      <c r="V22" s="28">
        <v>446</v>
      </c>
      <c r="W22" s="28">
        <v>325</v>
      </c>
      <c r="X22" s="29">
        <v>0.72870000000000001</v>
      </c>
      <c r="Y22" s="33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ht="13.8" x14ac:dyDescent="0.3">
      <c r="A23" s="26" t="s">
        <v>52</v>
      </c>
      <c r="B23" s="26" t="s">
        <v>69</v>
      </c>
      <c r="C23" s="27">
        <v>400929.97</v>
      </c>
      <c r="D23" s="27">
        <v>1675514.84</v>
      </c>
      <c r="E23" s="15">
        <v>0.23928762696008099</v>
      </c>
      <c r="F23" s="28">
        <v>727</v>
      </c>
      <c r="G23" s="28">
        <v>681</v>
      </c>
      <c r="H23" s="29">
        <v>0.93669999999999998</v>
      </c>
      <c r="I23" s="13">
        <v>0.98809999999999998</v>
      </c>
      <c r="J23" s="30">
        <v>1036</v>
      </c>
      <c r="K23" s="30">
        <v>961</v>
      </c>
      <c r="L23" s="31">
        <v>0.92759999999999998</v>
      </c>
      <c r="M23" s="15">
        <v>0.89</v>
      </c>
      <c r="N23" s="32">
        <v>432451.73</v>
      </c>
      <c r="O23" s="32">
        <v>272410.78000000003</v>
      </c>
      <c r="P23" s="29">
        <v>0.62990000000000002</v>
      </c>
      <c r="Q23" s="29">
        <v>0.62329999999999997</v>
      </c>
      <c r="R23" s="30">
        <v>734</v>
      </c>
      <c r="S23" s="30">
        <v>325</v>
      </c>
      <c r="T23" s="31">
        <v>0.44280000000000003</v>
      </c>
      <c r="U23" s="31">
        <v>0.69</v>
      </c>
      <c r="V23" s="28">
        <v>647</v>
      </c>
      <c r="W23" s="28">
        <v>505</v>
      </c>
      <c r="X23" s="29">
        <v>0.78049999999999997</v>
      </c>
      <c r="Y23" s="33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ht="13.8" x14ac:dyDescent="0.3">
      <c r="A24" s="26" t="s">
        <v>58</v>
      </c>
      <c r="B24" s="26" t="s">
        <v>70</v>
      </c>
      <c r="C24" s="27">
        <v>123657.63</v>
      </c>
      <c r="D24" s="27">
        <v>505502.48</v>
      </c>
      <c r="E24" s="15">
        <v>0.24462319156178999</v>
      </c>
      <c r="F24" s="28">
        <v>161</v>
      </c>
      <c r="G24" s="28">
        <v>158</v>
      </c>
      <c r="H24" s="29">
        <v>0.98140000000000005</v>
      </c>
      <c r="I24" s="13">
        <v>0.99</v>
      </c>
      <c r="J24" s="30">
        <v>267</v>
      </c>
      <c r="K24" s="30">
        <v>239</v>
      </c>
      <c r="L24" s="31">
        <v>0.89510000000000001</v>
      </c>
      <c r="M24" s="15">
        <v>0.89</v>
      </c>
      <c r="N24" s="32">
        <v>146307.23000000001</v>
      </c>
      <c r="O24" s="32">
        <v>90190.54</v>
      </c>
      <c r="P24" s="29">
        <v>0.61639999999999995</v>
      </c>
      <c r="Q24" s="29">
        <v>0.66759999999999997</v>
      </c>
      <c r="R24" s="30">
        <v>203</v>
      </c>
      <c r="S24" s="30">
        <v>103</v>
      </c>
      <c r="T24" s="31">
        <v>0.50739999999999996</v>
      </c>
      <c r="U24" s="31">
        <v>0.69</v>
      </c>
      <c r="V24" s="28">
        <v>183</v>
      </c>
      <c r="W24" s="28">
        <v>139</v>
      </c>
      <c r="X24" s="29">
        <v>0.75960000000000005</v>
      </c>
      <c r="Y24" s="33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ht="13.8" x14ac:dyDescent="0.3">
      <c r="A25" s="26" t="s">
        <v>45</v>
      </c>
      <c r="B25" s="26" t="s">
        <v>71</v>
      </c>
      <c r="C25" s="27">
        <v>2256626.79</v>
      </c>
      <c r="D25" s="27">
        <v>9312313.7300000004</v>
      </c>
      <c r="E25" s="15">
        <v>0.24232718692994501</v>
      </c>
      <c r="F25" s="28">
        <v>5959</v>
      </c>
      <c r="G25" s="28">
        <v>5063</v>
      </c>
      <c r="H25" s="29">
        <v>0.84960000000000002</v>
      </c>
      <c r="I25" s="13">
        <v>0.95989999999999998</v>
      </c>
      <c r="J25" s="30">
        <v>7661</v>
      </c>
      <c r="K25" s="30">
        <v>6148</v>
      </c>
      <c r="L25" s="31">
        <v>0.80249999999999999</v>
      </c>
      <c r="M25" s="15">
        <v>0.80479999999999996</v>
      </c>
      <c r="N25" s="32">
        <v>2515882.2200000002</v>
      </c>
      <c r="O25" s="32">
        <v>1511375.58</v>
      </c>
      <c r="P25" s="29">
        <v>0.60070000000000001</v>
      </c>
      <c r="Q25" s="29">
        <v>0.60740000000000005</v>
      </c>
      <c r="R25" s="30">
        <v>4566</v>
      </c>
      <c r="S25" s="30">
        <v>1971</v>
      </c>
      <c r="T25" s="31">
        <v>0.43169999999999997</v>
      </c>
      <c r="U25" s="31">
        <v>0.66420000000000001</v>
      </c>
      <c r="V25" s="28">
        <v>4294</v>
      </c>
      <c r="W25" s="28">
        <v>3616</v>
      </c>
      <c r="X25" s="29">
        <v>0.84209999999999996</v>
      </c>
      <c r="Y25" s="33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ht="13.8" x14ac:dyDescent="0.3">
      <c r="A26" s="26" t="s">
        <v>55</v>
      </c>
      <c r="B26" s="26" t="s">
        <v>72</v>
      </c>
      <c r="C26" s="27">
        <v>1174737.6299999999</v>
      </c>
      <c r="D26" s="27">
        <v>5114732.84</v>
      </c>
      <c r="E26" s="15">
        <v>0.22967722200716201</v>
      </c>
      <c r="F26" s="28">
        <v>2674</v>
      </c>
      <c r="G26" s="28">
        <v>2515</v>
      </c>
      <c r="H26" s="29">
        <v>0.9405</v>
      </c>
      <c r="I26" s="13">
        <v>0.99</v>
      </c>
      <c r="J26" s="30">
        <v>3759</v>
      </c>
      <c r="K26" s="30">
        <v>3100</v>
      </c>
      <c r="L26" s="31">
        <v>0.82469999999999999</v>
      </c>
      <c r="M26" s="15">
        <v>0.83130000000000004</v>
      </c>
      <c r="N26" s="32">
        <v>1277401.8999999999</v>
      </c>
      <c r="O26" s="32">
        <v>809543.52</v>
      </c>
      <c r="P26" s="29">
        <v>0.63370000000000004</v>
      </c>
      <c r="Q26" s="29">
        <v>0.64770000000000005</v>
      </c>
      <c r="R26" s="30">
        <v>2406</v>
      </c>
      <c r="S26" s="30">
        <v>1033</v>
      </c>
      <c r="T26" s="31">
        <v>0.42930000000000001</v>
      </c>
      <c r="U26" s="31">
        <v>0.68820000000000003</v>
      </c>
      <c r="V26" s="28">
        <v>2105</v>
      </c>
      <c r="W26" s="28">
        <v>1833</v>
      </c>
      <c r="X26" s="29">
        <v>0.87080000000000002</v>
      </c>
      <c r="Y26" s="33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ht="13.8" x14ac:dyDescent="0.3">
      <c r="A27" s="26" t="s">
        <v>55</v>
      </c>
      <c r="B27" s="26" t="s">
        <v>73</v>
      </c>
      <c r="C27" s="27">
        <v>2195749.9700000002</v>
      </c>
      <c r="D27" s="27">
        <v>9493626.6899999995</v>
      </c>
      <c r="E27" s="15">
        <v>0.23128674022045401</v>
      </c>
      <c r="F27" s="28">
        <v>3143</v>
      </c>
      <c r="G27" s="28">
        <v>2863</v>
      </c>
      <c r="H27" s="29">
        <v>0.91090000000000004</v>
      </c>
      <c r="I27" s="13">
        <v>0.96899999999999997</v>
      </c>
      <c r="J27" s="30">
        <v>4429</v>
      </c>
      <c r="K27" s="30">
        <v>3750</v>
      </c>
      <c r="L27" s="31">
        <v>0.84670000000000001</v>
      </c>
      <c r="M27" s="15">
        <v>0.85499999999999998</v>
      </c>
      <c r="N27" s="32">
        <v>2308602.6800000002</v>
      </c>
      <c r="O27" s="32">
        <v>1601193.87</v>
      </c>
      <c r="P27" s="29">
        <v>0.69359999999999999</v>
      </c>
      <c r="Q27" s="29">
        <v>0.69</v>
      </c>
      <c r="R27" s="30">
        <v>2743</v>
      </c>
      <c r="S27" s="30">
        <v>1288</v>
      </c>
      <c r="T27" s="31">
        <v>0.46960000000000002</v>
      </c>
      <c r="U27" s="31">
        <v>0.69</v>
      </c>
      <c r="V27" s="28">
        <v>2669</v>
      </c>
      <c r="W27" s="28">
        <v>2094</v>
      </c>
      <c r="X27" s="29">
        <v>0.78459999999999996</v>
      </c>
      <c r="Y27" s="33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ht="13.8" x14ac:dyDescent="0.3">
      <c r="A28" s="26" t="s">
        <v>55</v>
      </c>
      <c r="B28" s="26" t="s">
        <v>74</v>
      </c>
      <c r="C28" s="27">
        <v>9436477.3900000006</v>
      </c>
      <c r="D28" s="27">
        <v>39826601.770000003</v>
      </c>
      <c r="E28" s="15">
        <v>0.23693905506917201</v>
      </c>
      <c r="F28" s="28">
        <v>13860</v>
      </c>
      <c r="G28" s="28">
        <v>12465</v>
      </c>
      <c r="H28" s="29">
        <v>0.89939999999999998</v>
      </c>
      <c r="I28" s="13">
        <v>0.99</v>
      </c>
      <c r="J28" s="30">
        <v>18837</v>
      </c>
      <c r="K28" s="30">
        <v>15594</v>
      </c>
      <c r="L28" s="31">
        <v>0.82779999999999998</v>
      </c>
      <c r="M28" s="15">
        <v>0.83209999999999995</v>
      </c>
      <c r="N28" s="32">
        <v>10684073.74</v>
      </c>
      <c r="O28" s="32">
        <v>7151856.5099999998</v>
      </c>
      <c r="P28" s="29">
        <v>0.6694</v>
      </c>
      <c r="Q28" s="29">
        <v>0.66790000000000005</v>
      </c>
      <c r="R28" s="30">
        <v>12833</v>
      </c>
      <c r="S28" s="30">
        <v>5708</v>
      </c>
      <c r="T28" s="31">
        <v>0.44479999999999997</v>
      </c>
      <c r="U28" s="31">
        <v>0.6825</v>
      </c>
      <c r="V28" s="28">
        <v>10657</v>
      </c>
      <c r="W28" s="28">
        <v>8178</v>
      </c>
      <c r="X28" s="29">
        <v>0.76739999999999997</v>
      </c>
      <c r="Y28" s="33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ht="13.8" x14ac:dyDescent="0.3">
      <c r="A29" s="26" t="s">
        <v>52</v>
      </c>
      <c r="B29" s="26" t="s">
        <v>75</v>
      </c>
      <c r="C29" s="27">
        <v>557055.9</v>
      </c>
      <c r="D29" s="27">
        <v>2276804.58</v>
      </c>
      <c r="E29" s="15">
        <v>0.24466566208330401</v>
      </c>
      <c r="F29" s="28">
        <v>524</v>
      </c>
      <c r="G29" s="28">
        <v>504</v>
      </c>
      <c r="H29" s="29">
        <v>0.96179999999999999</v>
      </c>
      <c r="I29" s="13">
        <v>0.99</v>
      </c>
      <c r="J29" s="30">
        <v>792</v>
      </c>
      <c r="K29" s="30">
        <v>740</v>
      </c>
      <c r="L29" s="31">
        <v>0.93430000000000002</v>
      </c>
      <c r="M29" s="15">
        <v>0.89</v>
      </c>
      <c r="N29" s="32">
        <v>574325.53</v>
      </c>
      <c r="O29" s="32">
        <v>407211.54</v>
      </c>
      <c r="P29" s="29">
        <v>0.70899999999999996</v>
      </c>
      <c r="Q29" s="29">
        <v>0.69</v>
      </c>
      <c r="R29" s="30">
        <v>612</v>
      </c>
      <c r="S29" s="30">
        <v>343</v>
      </c>
      <c r="T29" s="31">
        <v>0.5605</v>
      </c>
      <c r="U29" s="31">
        <v>0.69</v>
      </c>
      <c r="V29" s="28">
        <v>462</v>
      </c>
      <c r="W29" s="28">
        <v>333</v>
      </c>
      <c r="X29" s="29">
        <v>0.7208</v>
      </c>
      <c r="Y29" s="33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ht="13.8" x14ac:dyDescent="0.3">
      <c r="A30" s="26" t="s">
        <v>52</v>
      </c>
      <c r="B30" s="26" t="s">
        <v>76</v>
      </c>
      <c r="C30" s="27">
        <v>644844.37</v>
      </c>
      <c r="D30" s="27">
        <v>2695190.41</v>
      </c>
      <c r="E30" s="15">
        <v>0.23925744452318701</v>
      </c>
      <c r="F30" s="28">
        <v>552</v>
      </c>
      <c r="G30" s="28">
        <v>519</v>
      </c>
      <c r="H30" s="29">
        <v>0.94020000000000004</v>
      </c>
      <c r="I30" s="13">
        <v>0.99</v>
      </c>
      <c r="J30" s="30">
        <v>898</v>
      </c>
      <c r="K30" s="30">
        <v>808</v>
      </c>
      <c r="L30" s="31">
        <v>0.89980000000000004</v>
      </c>
      <c r="M30" s="15">
        <v>0.89</v>
      </c>
      <c r="N30" s="32">
        <v>647148.18000000005</v>
      </c>
      <c r="O30" s="32">
        <v>477414.99</v>
      </c>
      <c r="P30" s="29">
        <v>0.73770000000000002</v>
      </c>
      <c r="Q30" s="29">
        <v>0.69</v>
      </c>
      <c r="R30" s="30">
        <v>657</v>
      </c>
      <c r="S30" s="30">
        <v>404</v>
      </c>
      <c r="T30" s="31">
        <v>0.6149</v>
      </c>
      <c r="U30" s="31">
        <v>0.69</v>
      </c>
      <c r="V30" s="28">
        <v>513</v>
      </c>
      <c r="W30" s="28">
        <v>373</v>
      </c>
      <c r="X30" s="29">
        <v>0.72709999999999997</v>
      </c>
      <c r="Y30" s="33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ht="13.8" x14ac:dyDescent="0.3">
      <c r="A31" s="26" t="s">
        <v>42</v>
      </c>
      <c r="B31" s="26" t="s">
        <v>77</v>
      </c>
      <c r="C31" s="27">
        <v>3178665.66</v>
      </c>
      <c r="D31" s="27">
        <v>12991559.060000001</v>
      </c>
      <c r="E31" s="15">
        <v>0.244671609105551</v>
      </c>
      <c r="F31" s="28">
        <v>3797</v>
      </c>
      <c r="G31" s="28">
        <v>3608</v>
      </c>
      <c r="H31" s="29">
        <v>0.95020000000000004</v>
      </c>
      <c r="I31" s="13">
        <v>0.99</v>
      </c>
      <c r="J31" s="30">
        <v>5188</v>
      </c>
      <c r="K31" s="30">
        <v>4659</v>
      </c>
      <c r="L31" s="31">
        <v>0.89800000000000002</v>
      </c>
      <c r="M31" s="15">
        <v>0.89</v>
      </c>
      <c r="N31" s="32">
        <v>3375547.86</v>
      </c>
      <c r="O31" s="32">
        <v>2407937.5099999998</v>
      </c>
      <c r="P31" s="29">
        <v>0.71330000000000005</v>
      </c>
      <c r="Q31" s="29">
        <v>0.69</v>
      </c>
      <c r="R31" s="30">
        <v>3993</v>
      </c>
      <c r="S31" s="30">
        <v>2044</v>
      </c>
      <c r="T31" s="31">
        <v>0.51190000000000002</v>
      </c>
      <c r="U31" s="31">
        <v>0.69</v>
      </c>
      <c r="V31" s="28">
        <v>3209</v>
      </c>
      <c r="W31" s="28">
        <v>2711</v>
      </c>
      <c r="X31" s="29">
        <v>0.8448</v>
      </c>
      <c r="Y31" s="33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ht="13.8" x14ac:dyDescent="0.3">
      <c r="A32" s="26" t="s">
        <v>42</v>
      </c>
      <c r="B32" s="26" t="s">
        <v>78</v>
      </c>
      <c r="C32" s="27">
        <v>537130.43999999994</v>
      </c>
      <c r="D32" s="27">
        <v>2296313.73</v>
      </c>
      <c r="E32" s="15">
        <v>0.23390986735945701</v>
      </c>
      <c r="F32" s="28">
        <v>819</v>
      </c>
      <c r="G32" s="28">
        <v>742</v>
      </c>
      <c r="H32" s="29">
        <v>0.90600000000000003</v>
      </c>
      <c r="I32" s="13">
        <v>0.98140000000000005</v>
      </c>
      <c r="J32" s="30">
        <v>1266</v>
      </c>
      <c r="K32" s="30">
        <v>980</v>
      </c>
      <c r="L32" s="31">
        <v>0.77410000000000001</v>
      </c>
      <c r="M32" s="15">
        <v>0.77880000000000005</v>
      </c>
      <c r="N32" s="32">
        <v>578618.52</v>
      </c>
      <c r="O32" s="32">
        <v>404595.25</v>
      </c>
      <c r="P32" s="29">
        <v>0.69920000000000004</v>
      </c>
      <c r="Q32" s="29">
        <v>0.68489999999999995</v>
      </c>
      <c r="R32" s="30">
        <v>753</v>
      </c>
      <c r="S32" s="30">
        <v>383</v>
      </c>
      <c r="T32" s="31">
        <v>0.50860000000000005</v>
      </c>
      <c r="U32" s="31">
        <v>0.69</v>
      </c>
      <c r="V32" s="28">
        <v>724</v>
      </c>
      <c r="W32" s="28">
        <v>563</v>
      </c>
      <c r="X32" s="29">
        <v>0.77759999999999996</v>
      </c>
      <c r="Y32" s="33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ht="13.8" x14ac:dyDescent="0.3">
      <c r="A33" s="26" t="s">
        <v>55</v>
      </c>
      <c r="B33" s="26" t="s">
        <v>79</v>
      </c>
      <c r="C33" s="27">
        <v>1378533.84</v>
      </c>
      <c r="D33" s="27">
        <v>6045364.3799999999</v>
      </c>
      <c r="E33" s="15">
        <v>0.22803155498130601</v>
      </c>
      <c r="F33" s="28">
        <v>2000</v>
      </c>
      <c r="G33" s="28">
        <v>1858</v>
      </c>
      <c r="H33" s="29">
        <v>0.92900000000000005</v>
      </c>
      <c r="I33" s="13">
        <v>0.98780000000000001</v>
      </c>
      <c r="J33" s="30">
        <v>2548</v>
      </c>
      <c r="K33" s="30">
        <v>2341</v>
      </c>
      <c r="L33" s="31">
        <v>0.91879999999999995</v>
      </c>
      <c r="M33" s="15">
        <v>0.89</v>
      </c>
      <c r="N33" s="32">
        <v>1524907.57</v>
      </c>
      <c r="O33" s="32">
        <v>1003455.05</v>
      </c>
      <c r="P33" s="29">
        <v>0.65800000000000003</v>
      </c>
      <c r="Q33" s="29">
        <v>0.65149999999999997</v>
      </c>
      <c r="R33" s="30">
        <v>1892</v>
      </c>
      <c r="S33" s="30">
        <v>980</v>
      </c>
      <c r="T33" s="31">
        <v>0.51800000000000002</v>
      </c>
      <c r="U33" s="31">
        <v>0.69</v>
      </c>
      <c r="V33" s="28">
        <v>1701</v>
      </c>
      <c r="W33" s="28">
        <v>1424</v>
      </c>
      <c r="X33" s="29">
        <v>0.83720000000000006</v>
      </c>
      <c r="Y33" s="33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ht="13.8" x14ac:dyDescent="0.3">
      <c r="A34" s="26" t="s">
        <v>42</v>
      </c>
      <c r="B34" s="26" t="s">
        <v>80</v>
      </c>
      <c r="C34" s="27">
        <v>4008874.48</v>
      </c>
      <c r="D34" s="27">
        <v>16799138.399999999</v>
      </c>
      <c r="E34" s="15">
        <v>0.238635719555712</v>
      </c>
      <c r="F34" s="28">
        <v>7148</v>
      </c>
      <c r="G34" s="28">
        <v>6512</v>
      </c>
      <c r="H34" s="29">
        <v>0.91100000000000003</v>
      </c>
      <c r="I34" s="13">
        <v>0.96319999999999995</v>
      </c>
      <c r="J34" s="30">
        <v>8807</v>
      </c>
      <c r="K34" s="30">
        <v>7793</v>
      </c>
      <c r="L34" s="31">
        <v>0.88490000000000002</v>
      </c>
      <c r="M34" s="15">
        <v>0.89</v>
      </c>
      <c r="N34" s="32">
        <v>4135195.13</v>
      </c>
      <c r="O34" s="32">
        <v>2839354.57</v>
      </c>
      <c r="P34" s="29">
        <v>0.68659999999999999</v>
      </c>
      <c r="Q34" s="29">
        <v>0.69</v>
      </c>
      <c r="R34" s="30">
        <v>5771</v>
      </c>
      <c r="S34" s="30">
        <v>2947</v>
      </c>
      <c r="T34" s="31">
        <v>0.51070000000000004</v>
      </c>
      <c r="U34" s="31">
        <v>0.69</v>
      </c>
      <c r="V34" s="28">
        <v>5428</v>
      </c>
      <c r="W34" s="28">
        <v>4315</v>
      </c>
      <c r="X34" s="29">
        <v>0.79500000000000004</v>
      </c>
      <c r="Y34" s="33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ht="13.8" x14ac:dyDescent="0.3">
      <c r="A35" s="26" t="s">
        <v>81</v>
      </c>
      <c r="B35" s="26" t="s">
        <v>82</v>
      </c>
      <c r="C35" s="27">
        <v>748564.09</v>
      </c>
      <c r="D35" s="27">
        <v>2886642.86</v>
      </c>
      <c r="E35" s="15">
        <v>0.25931995272875602</v>
      </c>
      <c r="F35" s="28">
        <v>1707</v>
      </c>
      <c r="G35" s="28">
        <v>1272</v>
      </c>
      <c r="H35" s="29">
        <v>0.74519999999999997</v>
      </c>
      <c r="I35" s="13">
        <v>0.80840000000000001</v>
      </c>
      <c r="J35" s="30">
        <v>2282</v>
      </c>
      <c r="K35" s="30">
        <v>1691</v>
      </c>
      <c r="L35" s="31">
        <v>0.74099999999999999</v>
      </c>
      <c r="M35" s="15">
        <v>0.75149999999999995</v>
      </c>
      <c r="N35" s="32">
        <v>699271.72</v>
      </c>
      <c r="O35" s="32">
        <v>447273.63</v>
      </c>
      <c r="P35" s="29">
        <v>0.63959999999999995</v>
      </c>
      <c r="Q35" s="29">
        <v>0.61170000000000002</v>
      </c>
      <c r="R35" s="30">
        <v>1474</v>
      </c>
      <c r="S35" s="30">
        <v>714</v>
      </c>
      <c r="T35" s="31">
        <v>0.4844</v>
      </c>
      <c r="U35" s="31">
        <v>0.68930000000000002</v>
      </c>
      <c r="V35" s="28">
        <v>978</v>
      </c>
      <c r="W35" s="28">
        <v>757</v>
      </c>
      <c r="X35" s="29">
        <v>0.77400000000000002</v>
      </c>
      <c r="Y35" s="33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ht="13.8" x14ac:dyDescent="0.3">
      <c r="A36" s="26" t="s">
        <v>81</v>
      </c>
      <c r="B36" s="26" t="s">
        <v>83</v>
      </c>
      <c r="C36" s="27">
        <v>788122.86</v>
      </c>
      <c r="D36" s="27">
        <v>3187552.44</v>
      </c>
      <c r="E36" s="15">
        <v>0.24725016288673199</v>
      </c>
      <c r="F36" s="28">
        <v>1489</v>
      </c>
      <c r="G36" s="28">
        <v>1328</v>
      </c>
      <c r="H36" s="29">
        <v>0.89190000000000003</v>
      </c>
      <c r="I36" s="13">
        <v>0.94379999999999997</v>
      </c>
      <c r="J36" s="30">
        <v>2580</v>
      </c>
      <c r="K36" s="30">
        <v>1773</v>
      </c>
      <c r="L36" s="31">
        <v>0.68720000000000003</v>
      </c>
      <c r="M36" s="15">
        <v>0.72430000000000005</v>
      </c>
      <c r="N36" s="32">
        <v>792111.47</v>
      </c>
      <c r="O36" s="32">
        <v>517051.41</v>
      </c>
      <c r="P36" s="29">
        <v>0.65280000000000005</v>
      </c>
      <c r="Q36" s="29">
        <v>0.64700000000000002</v>
      </c>
      <c r="R36" s="30">
        <v>1482</v>
      </c>
      <c r="S36" s="30">
        <v>697</v>
      </c>
      <c r="T36" s="31">
        <v>0.4703</v>
      </c>
      <c r="U36" s="31">
        <v>0.69</v>
      </c>
      <c r="V36" s="28">
        <v>1087</v>
      </c>
      <c r="W36" s="28">
        <v>861</v>
      </c>
      <c r="X36" s="29">
        <v>0.79210000000000003</v>
      </c>
      <c r="Y36" s="33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ht="13.8" x14ac:dyDescent="0.3">
      <c r="A37" s="26" t="s">
        <v>42</v>
      </c>
      <c r="B37" s="26" t="s">
        <v>84</v>
      </c>
      <c r="C37" s="27">
        <v>5674725.7800000003</v>
      </c>
      <c r="D37" s="27">
        <v>23984287.469999999</v>
      </c>
      <c r="E37" s="15">
        <v>0.23660180804195499</v>
      </c>
      <c r="F37" s="28">
        <v>11055</v>
      </c>
      <c r="G37" s="28">
        <v>10178</v>
      </c>
      <c r="H37" s="29">
        <v>0.92069999999999996</v>
      </c>
      <c r="I37" s="13">
        <v>0.99</v>
      </c>
      <c r="J37" s="30">
        <v>13005</v>
      </c>
      <c r="K37" s="30">
        <v>11656</v>
      </c>
      <c r="L37" s="31">
        <v>0.89629999999999999</v>
      </c>
      <c r="M37" s="15">
        <v>0.89</v>
      </c>
      <c r="N37" s="32">
        <v>6460995.1799999997</v>
      </c>
      <c r="O37" s="32">
        <v>4119240.84</v>
      </c>
      <c r="P37" s="29">
        <v>0.63759999999999994</v>
      </c>
      <c r="Q37" s="29">
        <v>0.65359999999999996</v>
      </c>
      <c r="R37" s="30">
        <v>9168</v>
      </c>
      <c r="S37" s="30">
        <v>4130</v>
      </c>
      <c r="T37" s="31">
        <v>0.45050000000000001</v>
      </c>
      <c r="U37" s="31">
        <v>0.69</v>
      </c>
      <c r="V37" s="28">
        <v>8814</v>
      </c>
      <c r="W37" s="28">
        <v>6890</v>
      </c>
      <c r="X37" s="29">
        <v>0.78169999999999995</v>
      </c>
      <c r="Y37" s="33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ht="13.8" x14ac:dyDescent="0.3">
      <c r="A38" s="26" t="s">
        <v>81</v>
      </c>
      <c r="B38" s="26" t="s">
        <v>85</v>
      </c>
      <c r="C38" s="27">
        <v>1349277.22</v>
      </c>
      <c r="D38" s="27">
        <v>5487067.6299999999</v>
      </c>
      <c r="E38" s="15">
        <v>0.24590132853893801</v>
      </c>
      <c r="F38" s="28">
        <v>1989</v>
      </c>
      <c r="G38" s="28">
        <v>1883</v>
      </c>
      <c r="H38" s="29">
        <v>0.94669999999999999</v>
      </c>
      <c r="I38" s="13">
        <v>0.99</v>
      </c>
      <c r="J38" s="30">
        <v>2857</v>
      </c>
      <c r="K38" s="30">
        <v>2523</v>
      </c>
      <c r="L38" s="31">
        <v>0.8831</v>
      </c>
      <c r="M38" s="15">
        <v>0.88970000000000005</v>
      </c>
      <c r="N38" s="32">
        <v>1386575.88</v>
      </c>
      <c r="O38" s="32">
        <v>936258.17</v>
      </c>
      <c r="P38" s="29">
        <v>0.67520000000000002</v>
      </c>
      <c r="Q38" s="29">
        <v>0.68369999999999997</v>
      </c>
      <c r="R38" s="30">
        <v>1960</v>
      </c>
      <c r="S38" s="30">
        <v>936</v>
      </c>
      <c r="T38" s="31">
        <v>0.47760000000000002</v>
      </c>
      <c r="U38" s="31">
        <v>0.69</v>
      </c>
      <c r="V38" s="28">
        <v>1650</v>
      </c>
      <c r="W38" s="28">
        <v>1419</v>
      </c>
      <c r="X38" s="29">
        <v>0.86</v>
      </c>
      <c r="Y38" s="33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ht="13.8" x14ac:dyDescent="0.3">
      <c r="A39" s="26" t="s">
        <v>45</v>
      </c>
      <c r="B39" s="26" t="s">
        <v>86</v>
      </c>
      <c r="C39" s="27">
        <v>3594119.37</v>
      </c>
      <c r="D39" s="27">
        <v>15392094.970000001</v>
      </c>
      <c r="E39" s="15">
        <v>0.23350423558359801</v>
      </c>
      <c r="F39" s="28">
        <v>6680</v>
      </c>
      <c r="G39" s="28">
        <v>6238</v>
      </c>
      <c r="H39" s="29">
        <v>0.93379999999999996</v>
      </c>
      <c r="I39" s="13">
        <v>0.99</v>
      </c>
      <c r="J39" s="30">
        <v>8733</v>
      </c>
      <c r="K39" s="30">
        <v>7305</v>
      </c>
      <c r="L39" s="31">
        <v>0.83650000000000002</v>
      </c>
      <c r="M39" s="15">
        <v>0.84099999999999997</v>
      </c>
      <c r="N39" s="32">
        <v>3867706.29</v>
      </c>
      <c r="O39" s="32">
        <v>2639438.58</v>
      </c>
      <c r="P39" s="29">
        <v>0.68240000000000001</v>
      </c>
      <c r="Q39" s="29">
        <v>0.69</v>
      </c>
      <c r="R39" s="30">
        <v>5666</v>
      </c>
      <c r="S39" s="30">
        <v>2617</v>
      </c>
      <c r="T39" s="31">
        <v>0.46189999999999998</v>
      </c>
      <c r="U39" s="31">
        <v>0.69</v>
      </c>
      <c r="V39" s="28">
        <v>5377</v>
      </c>
      <c r="W39" s="28">
        <v>4425</v>
      </c>
      <c r="X39" s="29">
        <v>0.82289999999999996</v>
      </c>
      <c r="Y39" s="33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ht="13.8" x14ac:dyDescent="0.3">
      <c r="A40" s="26" t="s">
        <v>52</v>
      </c>
      <c r="B40" s="26" t="s">
        <v>87</v>
      </c>
      <c r="C40" s="27">
        <v>287051.78999999998</v>
      </c>
      <c r="D40" s="27">
        <v>1174032.5</v>
      </c>
      <c r="E40" s="15">
        <v>0.24450071867686801</v>
      </c>
      <c r="F40" s="28">
        <v>351</v>
      </c>
      <c r="G40" s="28">
        <v>321</v>
      </c>
      <c r="H40" s="29">
        <v>0.91449999999999998</v>
      </c>
      <c r="I40" s="13">
        <v>0.96519999999999995</v>
      </c>
      <c r="J40" s="30">
        <v>485</v>
      </c>
      <c r="K40" s="30">
        <v>447</v>
      </c>
      <c r="L40" s="31">
        <v>0.92159999999999997</v>
      </c>
      <c r="M40" s="15">
        <v>0.89</v>
      </c>
      <c r="N40" s="32">
        <v>291142.90999999997</v>
      </c>
      <c r="O40" s="32">
        <v>212484.11</v>
      </c>
      <c r="P40" s="29">
        <v>0.7298</v>
      </c>
      <c r="Q40" s="29">
        <v>0.69</v>
      </c>
      <c r="R40" s="30">
        <v>374</v>
      </c>
      <c r="S40" s="30">
        <v>200</v>
      </c>
      <c r="T40" s="31">
        <v>0.53480000000000005</v>
      </c>
      <c r="U40" s="31">
        <v>0.69</v>
      </c>
      <c r="V40" s="28">
        <v>279</v>
      </c>
      <c r="W40" s="28">
        <v>196</v>
      </c>
      <c r="X40" s="29">
        <v>0.70250000000000001</v>
      </c>
      <c r="Y40" s="33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ht="13.8" x14ac:dyDescent="0.3">
      <c r="A41" s="26" t="s">
        <v>58</v>
      </c>
      <c r="B41" s="26" t="s">
        <v>88</v>
      </c>
      <c r="C41" s="27">
        <v>130903.69</v>
      </c>
      <c r="D41" s="27">
        <v>600646.19999999995</v>
      </c>
      <c r="E41" s="15">
        <v>0.217938097335836</v>
      </c>
      <c r="F41" s="28">
        <v>145</v>
      </c>
      <c r="G41" s="28">
        <v>143</v>
      </c>
      <c r="H41" s="29">
        <v>0.98619999999999997</v>
      </c>
      <c r="I41" s="13">
        <v>0.99</v>
      </c>
      <c r="J41" s="30">
        <v>233</v>
      </c>
      <c r="K41" s="30">
        <v>216</v>
      </c>
      <c r="L41" s="31">
        <v>0.92700000000000005</v>
      </c>
      <c r="M41" s="15">
        <v>0.89</v>
      </c>
      <c r="N41" s="32">
        <v>165933.68</v>
      </c>
      <c r="O41" s="32">
        <v>104002.72</v>
      </c>
      <c r="P41" s="29">
        <v>0.62680000000000002</v>
      </c>
      <c r="Q41" s="29">
        <v>0.6321</v>
      </c>
      <c r="R41" s="30">
        <v>167</v>
      </c>
      <c r="S41" s="30">
        <v>71</v>
      </c>
      <c r="T41" s="31">
        <v>0.42509999999999998</v>
      </c>
      <c r="U41" s="31">
        <v>0.68079999999999996</v>
      </c>
      <c r="V41" s="28">
        <v>152</v>
      </c>
      <c r="W41" s="28">
        <v>115</v>
      </c>
      <c r="X41" s="29">
        <v>0.75660000000000005</v>
      </c>
      <c r="Y41" s="33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ht="13.8" x14ac:dyDescent="0.3">
      <c r="A42" s="26" t="s">
        <v>81</v>
      </c>
      <c r="B42" s="26" t="s">
        <v>89</v>
      </c>
      <c r="C42" s="27">
        <v>1014433.99</v>
      </c>
      <c r="D42" s="27">
        <v>4409775.08</v>
      </c>
      <c r="E42" s="15">
        <v>0.23004211588950199</v>
      </c>
      <c r="F42" s="28">
        <v>1651</v>
      </c>
      <c r="G42" s="28">
        <v>1503</v>
      </c>
      <c r="H42" s="29">
        <v>0.91039999999999999</v>
      </c>
      <c r="I42" s="13">
        <v>0.94830000000000003</v>
      </c>
      <c r="J42" s="30">
        <v>2299</v>
      </c>
      <c r="K42" s="30">
        <v>2088</v>
      </c>
      <c r="L42" s="31">
        <v>0.90820000000000001</v>
      </c>
      <c r="M42" s="15">
        <v>0.89</v>
      </c>
      <c r="N42" s="32">
        <v>1055387.29</v>
      </c>
      <c r="O42" s="32">
        <v>768398.39</v>
      </c>
      <c r="P42" s="29">
        <v>0.72809999999999997</v>
      </c>
      <c r="Q42" s="29">
        <v>0.69</v>
      </c>
      <c r="R42" s="30">
        <v>1546</v>
      </c>
      <c r="S42" s="30">
        <v>732</v>
      </c>
      <c r="T42" s="31">
        <v>0.47349999999999998</v>
      </c>
      <c r="U42" s="31">
        <v>0.69</v>
      </c>
      <c r="V42" s="28">
        <v>1364</v>
      </c>
      <c r="W42" s="28">
        <v>1106</v>
      </c>
      <c r="X42" s="29">
        <v>0.81089999999999995</v>
      </c>
      <c r="Y42" s="33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ht="13.8" x14ac:dyDescent="0.3">
      <c r="A43" s="26" t="s">
        <v>81</v>
      </c>
      <c r="B43" s="26" t="s">
        <v>90</v>
      </c>
      <c r="C43" s="27">
        <v>449677.93</v>
      </c>
      <c r="D43" s="27">
        <v>1880570.5725</v>
      </c>
      <c r="E43" s="15">
        <v>0.23911781699434201</v>
      </c>
      <c r="F43" s="28">
        <v>955</v>
      </c>
      <c r="G43" s="28">
        <v>888</v>
      </c>
      <c r="H43" s="29">
        <v>0.92979999999999996</v>
      </c>
      <c r="I43" s="13">
        <v>0.99</v>
      </c>
      <c r="J43" s="30">
        <v>1229</v>
      </c>
      <c r="K43" s="30">
        <v>1136</v>
      </c>
      <c r="L43" s="31">
        <v>0.92430000000000001</v>
      </c>
      <c r="M43" s="15">
        <v>0.89</v>
      </c>
      <c r="N43" s="32">
        <v>537080.82999999996</v>
      </c>
      <c r="O43" s="32">
        <v>339396.95</v>
      </c>
      <c r="P43" s="29">
        <v>0.63190000000000002</v>
      </c>
      <c r="Q43" s="29">
        <v>0.64559999999999995</v>
      </c>
      <c r="R43" s="30">
        <v>917</v>
      </c>
      <c r="S43" s="30">
        <v>409</v>
      </c>
      <c r="T43" s="31">
        <v>0.44600000000000001</v>
      </c>
      <c r="U43" s="31">
        <v>0.69</v>
      </c>
      <c r="V43" s="28">
        <v>772</v>
      </c>
      <c r="W43" s="28">
        <v>674</v>
      </c>
      <c r="X43" s="29">
        <v>0.87309999999999999</v>
      </c>
      <c r="Y43" s="33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ht="13.8" x14ac:dyDescent="0.3">
      <c r="A44" s="26" t="s">
        <v>42</v>
      </c>
      <c r="B44" s="26" t="s">
        <v>91</v>
      </c>
      <c r="C44" s="27">
        <v>6225875.8600000003</v>
      </c>
      <c r="D44" s="27">
        <v>25230065.109999999</v>
      </c>
      <c r="E44" s="15">
        <v>0.24676416144214999</v>
      </c>
      <c r="F44" s="28">
        <v>11433</v>
      </c>
      <c r="G44" s="28">
        <v>10524</v>
      </c>
      <c r="H44" s="29">
        <v>0.92049999999999998</v>
      </c>
      <c r="I44" s="13">
        <v>0.99</v>
      </c>
      <c r="J44" s="30">
        <v>14667</v>
      </c>
      <c r="K44" s="30">
        <v>11487</v>
      </c>
      <c r="L44" s="31">
        <v>0.78320000000000001</v>
      </c>
      <c r="M44" s="15">
        <v>0.78839999999999999</v>
      </c>
      <c r="N44" s="32">
        <v>6526754.0599999996</v>
      </c>
      <c r="O44" s="32">
        <v>4711824.25</v>
      </c>
      <c r="P44" s="29">
        <v>0.72189999999999999</v>
      </c>
      <c r="Q44" s="29">
        <v>0.69</v>
      </c>
      <c r="R44" s="30">
        <v>9159</v>
      </c>
      <c r="S44" s="30">
        <v>4541</v>
      </c>
      <c r="T44" s="31">
        <v>0.49580000000000002</v>
      </c>
      <c r="U44" s="31">
        <v>0.69</v>
      </c>
      <c r="V44" s="28">
        <v>7958</v>
      </c>
      <c r="W44" s="28">
        <v>6566</v>
      </c>
      <c r="X44" s="29">
        <v>0.82509999999999994</v>
      </c>
      <c r="Y44" s="33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ht="13.8" x14ac:dyDescent="0.3">
      <c r="A45" s="26" t="s">
        <v>42</v>
      </c>
      <c r="B45" s="26" t="s">
        <v>92</v>
      </c>
      <c r="C45" s="27">
        <v>2088834.35</v>
      </c>
      <c r="D45" s="27">
        <v>8723496.8399999999</v>
      </c>
      <c r="E45" s="15">
        <v>0.23944920119900001</v>
      </c>
      <c r="F45" s="28">
        <v>4488</v>
      </c>
      <c r="G45" s="28">
        <v>4002</v>
      </c>
      <c r="H45" s="29">
        <v>0.89170000000000005</v>
      </c>
      <c r="I45" s="13">
        <v>0.99</v>
      </c>
      <c r="J45" s="30">
        <v>5531</v>
      </c>
      <c r="K45" s="30">
        <v>4530</v>
      </c>
      <c r="L45" s="31">
        <v>0.81899999999999995</v>
      </c>
      <c r="M45" s="15">
        <v>0.81479999999999997</v>
      </c>
      <c r="N45" s="32">
        <v>2153200.1</v>
      </c>
      <c r="O45" s="32">
        <v>1536366.91</v>
      </c>
      <c r="P45" s="29">
        <v>0.71350000000000002</v>
      </c>
      <c r="Q45" s="29">
        <v>0.69</v>
      </c>
      <c r="R45" s="30">
        <v>3590</v>
      </c>
      <c r="S45" s="30">
        <v>1810</v>
      </c>
      <c r="T45" s="31">
        <v>0.50419999999999998</v>
      </c>
      <c r="U45" s="31">
        <v>0.69</v>
      </c>
      <c r="V45" s="28">
        <v>3129</v>
      </c>
      <c r="W45" s="28">
        <v>2649</v>
      </c>
      <c r="X45" s="29">
        <v>0.84660000000000002</v>
      </c>
      <c r="Y45" s="33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ht="13.8" x14ac:dyDescent="0.3">
      <c r="A46" s="26" t="s">
        <v>81</v>
      </c>
      <c r="B46" s="26" t="s">
        <v>93</v>
      </c>
      <c r="C46" s="27">
        <v>1545202.18</v>
      </c>
      <c r="D46" s="27">
        <v>6566750.4900000002</v>
      </c>
      <c r="E46" s="15">
        <v>0.23530697296220901</v>
      </c>
      <c r="F46" s="28">
        <v>3152</v>
      </c>
      <c r="G46" s="28">
        <v>2823</v>
      </c>
      <c r="H46" s="29">
        <v>0.89559999999999995</v>
      </c>
      <c r="I46" s="13">
        <v>0.99</v>
      </c>
      <c r="J46" s="30">
        <v>3877</v>
      </c>
      <c r="K46" s="30">
        <v>3239</v>
      </c>
      <c r="L46" s="31">
        <v>0.83540000000000003</v>
      </c>
      <c r="M46" s="15">
        <v>0.84840000000000004</v>
      </c>
      <c r="N46" s="32">
        <v>1593188.58</v>
      </c>
      <c r="O46" s="32">
        <v>1087643</v>
      </c>
      <c r="P46" s="29">
        <v>0.68269999999999997</v>
      </c>
      <c r="Q46" s="29">
        <v>0.69</v>
      </c>
      <c r="R46" s="30">
        <v>2526</v>
      </c>
      <c r="S46" s="30">
        <v>1286</v>
      </c>
      <c r="T46" s="31">
        <v>0.5091</v>
      </c>
      <c r="U46" s="31">
        <v>0.69</v>
      </c>
      <c r="V46" s="28">
        <v>2153</v>
      </c>
      <c r="W46" s="28">
        <v>1766</v>
      </c>
      <c r="X46" s="29">
        <v>0.82030000000000003</v>
      </c>
      <c r="Y46" s="33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ht="13.8" x14ac:dyDescent="0.3">
      <c r="A47" s="26" t="s">
        <v>48</v>
      </c>
      <c r="B47" s="26" t="s">
        <v>94</v>
      </c>
      <c r="C47" s="27">
        <v>2306617.88</v>
      </c>
      <c r="D47" s="27">
        <v>9650235.1500000004</v>
      </c>
      <c r="E47" s="15">
        <v>0.23902193512870001</v>
      </c>
      <c r="F47" s="28">
        <v>3372</v>
      </c>
      <c r="G47" s="28">
        <v>3132</v>
      </c>
      <c r="H47" s="29">
        <v>0.92879999999999996</v>
      </c>
      <c r="I47" s="13">
        <v>0.99</v>
      </c>
      <c r="J47" s="30">
        <v>4422</v>
      </c>
      <c r="K47" s="30">
        <v>3839</v>
      </c>
      <c r="L47" s="31">
        <v>0.86819999999999997</v>
      </c>
      <c r="M47" s="15">
        <v>0.88660000000000005</v>
      </c>
      <c r="N47" s="32">
        <v>2568853.9900000002</v>
      </c>
      <c r="O47" s="32">
        <v>1815350.77</v>
      </c>
      <c r="P47" s="29">
        <v>0.70669999999999999</v>
      </c>
      <c r="Q47" s="29">
        <v>0.69</v>
      </c>
      <c r="R47" s="30">
        <v>3103</v>
      </c>
      <c r="S47" s="30">
        <v>1528</v>
      </c>
      <c r="T47" s="31">
        <v>0.4924</v>
      </c>
      <c r="U47" s="31">
        <v>0.69</v>
      </c>
      <c r="V47" s="28">
        <v>2660</v>
      </c>
      <c r="W47" s="28">
        <v>2183</v>
      </c>
      <c r="X47" s="29">
        <v>0.82069999999999999</v>
      </c>
      <c r="Y47" s="33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ht="13.8" x14ac:dyDescent="0.3">
      <c r="A48" s="26" t="s">
        <v>58</v>
      </c>
      <c r="B48" s="26" t="s">
        <v>95</v>
      </c>
      <c r="C48" s="27">
        <v>782916.63</v>
      </c>
      <c r="D48" s="27">
        <v>3430965.47</v>
      </c>
      <c r="E48" s="15">
        <v>0.22819134638507499</v>
      </c>
      <c r="F48" s="28">
        <v>989</v>
      </c>
      <c r="G48" s="28">
        <v>939</v>
      </c>
      <c r="H48" s="29">
        <v>0.94940000000000002</v>
      </c>
      <c r="I48" s="13">
        <v>0.99</v>
      </c>
      <c r="J48" s="30">
        <v>1426</v>
      </c>
      <c r="K48" s="30">
        <v>1323</v>
      </c>
      <c r="L48" s="31">
        <v>0.92779999999999996</v>
      </c>
      <c r="M48" s="15">
        <v>0.89</v>
      </c>
      <c r="N48" s="32">
        <v>909223.62</v>
      </c>
      <c r="O48" s="32">
        <v>639349.23</v>
      </c>
      <c r="P48" s="29">
        <v>0.70320000000000005</v>
      </c>
      <c r="Q48" s="29">
        <v>0.69</v>
      </c>
      <c r="R48" s="30">
        <v>990</v>
      </c>
      <c r="S48" s="30">
        <v>479</v>
      </c>
      <c r="T48" s="31">
        <v>0.48380000000000001</v>
      </c>
      <c r="U48" s="31">
        <v>0.69</v>
      </c>
      <c r="V48" s="28">
        <v>1162</v>
      </c>
      <c r="W48" s="28">
        <v>914</v>
      </c>
      <c r="X48" s="29">
        <v>0.78659999999999997</v>
      </c>
      <c r="Y48" s="33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ht="13.8" x14ac:dyDescent="0.3">
      <c r="A49" s="26" t="s">
        <v>58</v>
      </c>
      <c r="B49" s="26" t="s">
        <v>96</v>
      </c>
      <c r="C49" s="27">
        <v>1008307.67</v>
      </c>
      <c r="D49" s="27">
        <v>4071439.44</v>
      </c>
      <c r="E49" s="15">
        <v>0.24765385433314999</v>
      </c>
      <c r="F49" s="28">
        <v>1565</v>
      </c>
      <c r="G49" s="28">
        <v>1483</v>
      </c>
      <c r="H49" s="29">
        <v>0.9476</v>
      </c>
      <c r="I49" s="13">
        <v>0.99</v>
      </c>
      <c r="J49" s="30">
        <v>2291</v>
      </c>
      <c r="K49" s="30">
        <v>2066</v>
      </c>
      <c r="L49" s="31">
        <v>0.90180000000000005</v>
      </c>
      <c r="M49" s="15">
        <v>0.89</v>
      </c>
      <c r="N49" s="32">
        <v>1033129.85</v>
      </c>
      <c r="O49" s="32">
        <v>779074.49</v>
      </c>
      <c r="P49" s="29">
        <v>0.75409999999999999</v>
      </c>
      <c r="Q49" s="29">
        <v>0.69</v>
      </c>
      <c r="R49" s="30">
        <v>1364</v>
      </c>
      <c r="S49" s="30">
        <v>647</v>
      </c>
      <c r="T49" s="31">
        <v>0.4743</v>
      </c>
      <c r="U49" s="31">
        <v>0.69</v>
      </c>
      <c r="V49" s="28">
        <v>1491</v>
      </c>
      <c r="W49" s="28">
        <v>1200</v>
      </c>
      <c r="X49" s="29">
        <v>0.80479999999999996</v>
      </c>
      <c r="Y49" s="33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ht="13.8" x14ac:dyDescent="0.3">
      <c r="A50" s="26" t="s">
        <v>52</v>
      </c>
      <c r="B50" s="26" t="s">
        <v>97</v>
      </c>
      <c r="C50" s="27">
        <v>714211.62</v>
      </c>
      <c r="D50" s="27">
        <v>2899804.19</v>
      </c>
      <c r="E50" s="15">
        <v>0.24629649907499401</v>
      </c>
      <c r="F50" s="28">
        <v>1625</v>
      </c>
      <c r="G50" s="28">
        <v>1501</v>
      </c>
      <c r="H50" s="29">
        <v>0.92369999999999997</v>
      </c>
      <c r="I50" s="13">
        <v>0.99</v>
      </c>
      <c r="J50" s="30">
        <v>1774</v>
      </c>
      <c r="K50" s="30">
        <v>1582</v>
      </c>
      <c r="L50" s="31">
        <v>0.89180000000000004</v>
      </c>
      <c r="M50" s="15">
        <v>0.89</v>
      </c>
      <c r="N50" s="32">
        <v>753727.58</v>
      </c>
      <c r="O50" s="32">
        <v>529596.31000000006</v>
      </c>
      <c r="P50" s="29">
        <v>0.7026</v>
      </c>
      <c r="Q50" s="29">
        <v>0.69</v>
      </c>
      <c r="R50" s="30">
        <v>1132</v>
      </c>
      <c r="S50" s="30">
        <v>597</v>
      </c>
      <c r="T50" s="31">
        <v>0.52739999999999998</v>
      </c>
      <c r="U50" s="31">
        <v>0.69</v>
      </c>
      <c r="V50" s="28">
        <v>1193</v>
      </c>
      <c r="W50" s="28">
        <v>1006</v>
      </c>
      <c r="X50" s="29">
        <v>0.84330000000000005</v>
      </c>
      <c r="Y50" s="33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ht="13.8" x14ac:dyDescent="0.3">
      <c r="A51" s="26" t="s">
        <v>48</v>
      </c>
      <c r="B51" s="26" t="s">
        <v>98</v>
      </c>
      <c r="C51" s="27">
        <v>1180202.6599999999</v>
      </c>
      <c r="D51" s="27">
        <v>4451115.58</v>
      </c>
      <c r="E51" s="15">
        <v>0.26514761047836</v>
      </c>
      <c r="F51" s="28">
        <v>1812</v>
      </c>
      <c r="G51" s="28">
        <v>1667</v>
      </c>
      <c r="H51" s="29">
        <v>0.92</v>
      </c>
      <c r="I51" s="13">
        <v>0.96540000000000004</v>
      </c>
      <c r="J51" s="30">
        <v>2393</v>
      </c>
      <c r="K51" s="30">
        <v>2074</v>
      </c>
      <c r="L51" s="31">
        <v>0.86670000000000003</v>
      </c>
      <c r="M51" s="15">
        <v>0.86729999999999996</v>
      </c>
      <c r="N51" s="32">
        <v>1301247.8799999999</v>
      </c>
      <c r="O51" s="32">
        <v>870593.62</v>
      </c>
      <c r="P51" s="29">
        <v>0.66900000000000004</v>
      </c>
      <c r="Q51" s="29">
        <v>0.6714</v>
      </c>
      <c r="R51" s="30">
        <v>1844</v>
      </c>
      <c r="S51" s="30">
        <v>923</v>
      </c>
      <c r="T51" s="31">
        <v>0.50049999999999994</v>
      </c>
      <c r="U51" s="31">
        <v>0.69</v>
      </c>
      <c r="V51" s="28">
        <v>1384</v>
      </c>
      <c r="W51" s="28">
        <v>998</v>
      </c>
      <c r="X51" s="29">
        <v>0.72109999999999996</v>
      </c>
      <c r="Y51" s="33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ht="13.8" x14ac:dyDescent="0.3">
      <c r="A52" s="26" t="s">
        <v>52</v>
      </c>
      <c r="B52" s="26" t="s">
        <v>99</v>
      </c>
      <c r="C52" s="27">
        <v>53559.76</v>
      </c>
      <c r="D52" s="27">
        <v>242518.8</v>
      </c>
      <c r="E52" s="15">
        <v>0.22084786828897399</v>
      </c>
      <c r="F52" s="28">
        <v>134</v>
      </c>
      <c r="G52" s="28">
        <v>118</v>
      </c>
      <c r="H52" s="29">
        <v>0.88060000000000005</v>
      </c>
      <c r="I52" s="13">
        <v>0.99</v>
      </c>
      <c r="J52" s="30">
        <v>194</v>
      </c>
      <c r="K52" s="30">
        <v>164</v>
      </c>
      <c r="L52" s="31">
        <v>0.84540000000000004</v>
      </c>
      <c r="M52" s="15">
        <v>0.81910000000000005</v>
      </c>
      <c r="N52" s="32">
        <v>80832.13</v>
      </c>
      <c r="O52" s="32">
        <v>42402.54</v>
      </c>
      <c r="P52" s="29">
        <v>0.52459999999999996</v>
      </c>
      <c r="Q52" s="29">
        <v>0.6099</v>
      </c>
      <c r="R52" s="30">
        <v>143</v>
      </c>
      <c r="S52" s="30">
        <v>48</v>
      </c>
      <c r="T52" s="31">
        <v>0.3357</v>
      </c>
      <c r="U52" s="31">
        <v>0.67110000000000003</v>
      </c>
      <c r="V52" s="28">
        <v>104</v>
      </c>
      <c r="W52" s="28">
        <v>88</v>
      </c>
      <c r="X52" s="29">
        <v>0.84619999999999995</v>
      </c>
      <c r="Y52" s="33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ht="13.8" x14ac:dyDescent="0.3">
      <c r="A53" s="26" t="s">
        <v>45</v>
      </c>
      <c r="B53" s="26" t="s">
        <v>100</v>
      </c>
      <c r="C53" s="27">
        <v>2557433.85</v>
      </c>
      <c r="D53" s="27">
        <v>10492549.42</v>
      </c>
      <c r="E53" s="15">
        <v>0.243738080006108</v>
      </c>
      <c r="F53" s="28">
        <v>4140</v>
      </c>
      <c r="G53" s="28">
        <v>3839</v>
      </c>
      <c r="H53" s="29">
        <v>0.92730000000000001</v>
      </c>
      <c r="I53" s="13">
        <v>0.99</v>
      </c>
      <c r="J53" s="30">
        <v>5683</v>
      </c>
      <c r="K53" s="30">
        <v>4802</v>
      </c>
      <c r="L53" s="31">
        <v>0.84499999999999997</v>
      </c>
      <c r="M53" s="15">
        <v>0.85819999999999996</v>
      </c>
      <c r="N53" s="32">
        <v>2725945.68</v>
      </c>
      <c r="O53" s="32">
        <v>1798725.58</v>
      </c>
      <c r="P53" s="29">
        <v>0.65990000000000004</v>
      </c>
      <c r="Q53" s="29">
        <v>0.65059999999999996</v>
      </c>
      <c r="R53" s="30">
        <v>3916</v>
      </c>
      <c r="S53" s="30">
        <v>1846</v>
      </c>
      <c r="T53" s="31">
        <v>0.47139999999999999</v>
      </c>
      <c r="U53" s="31">
        <v>0.69</v>
      </c>
      <c r="V53" s="28">
        <v>3364</v>
      </c>
      <c r="W53" s="28">
        <v>2680</v>
      </c>
      <c r="X53" s="29">
        <v>0.79669999999999996</v>
      </c>
      <c r="Y53" s="33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ht="13.8" x14ac:dyDescent="0.3">
      <c r="A54" s="26" t="s">
        <v>58</v>
      </c>
      <c r="B54" s="26" t="s">
        <v>101</v>
      </c>
      <c r="C54" s="27">
        <v>506825.56</v>
      </c>
      <c r="D54" s="27">
        <v>2137778.33</v>
      </c>
      <c r="E54" s="15">
        <v>0.23708050216787399</v>
      </c>
      <c r="F54" s="28">
        <v>490</v>
      </c>
      <c r="G54" s="28">
        <v>462</v>
      </c>
      <c r="H54" s="29">
        <v>0.94289999999999996</v>
      </c>
      <c r="I54" s="13">
        <v>0.99</v>
      </c>
      <c r="J54" s="30">
        <v>739</v>
      </c>
      <c r="K54" s="30">
        <v>687</v>
      </c>
      <c r="L54" s="31">
        <v>0.92959999999999998</v>
      </c>
      <c r="M54" s="15">
        <v>0.89</v>
      </c>
      <c r="N54" s="32">
        <v>547895.43000000005</v>
      </c>
      <c r="O54" s="32">
        <v>376293.63</v>
      </c>
      <c r="P54" s="29">
        <v>0.68679999999999997</v>
      </c>
      <c r="Q54" s="29">
        <v>0.69</v>
      </c>
      <c r="R54" s="30">
        <v>565</v>
      </c>
      <c r="S54" s="30">
        <v>282</v>
      </c>
      <c r="T54" s="31">
        <v>0.49909999999999999</v>
      </c>
      <c r="U54" s="31">
        <v>0.69</v>
      </c>
      <c r="V54" s="28">
        <v>454</v>
      </c>
      <c r="W54" s="28">
        <v>311</v>
      </c>
      <c r="X54" s="29">
        <v>0.68500000000000005</v>
      </c>
      <c r="Y54" s="33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ht="13.8" x14ac:dyDescent="0.3">
      <c r="A55" s="26" t="s">
        <v>81</v>
      </c>
      <c r="B55" s="26" t="s">
        <v>102</v>
      </c>
      <c r="C55" s="27">
        <v>3786235.08</v>
      </c>
      <c r="D55" s="27">
        <v>15265343.26</v>
      </c>
      <c r="E55" s="15">
        <v>0.24802816520484799</v>
      </c>
      <c r="F55" s="28">
        <v>4581</v>
      </c>
      <c r="G55" s="28">
        <v>4396</v>
      </c>
      <c r="H55" s="29">
        <v>0.95960000000000001</v>
      </c>
      <c r="I55" s="13">
        <v>0.99</v>
      </c>
      <c r="J55" s="30">
        <v>6280</v>
      </c>
      <c r="K55" s="30">
        <v>5273</v>
      </c>
      <c r="L55" s="31">
        <v>0.83960000000000001</v>
      </c>
      <c r="M55" s="15">
        <v>0.85840000000000005</v>
      </c>
      <c r="N55" s="32">
        <v>3974227.06</v>
      </c>
      <c r="O55" s="32">
        <v>2968315.29</v>
      </c>
      <c r="P55" s="29">
        <v>0.74690000000000001</v>
      </c>
      <c r="Q55" s="29">
        <v>0.69</v>
      </c>
      <c r="R55" s="30">
        <v>3953</v>
      </c>
      <c r="S55" s="30">
        <v>2222</v>
      </c>
      <c r="T55" s="31">
        <v>0.56210000000000004</v>
      </c>
      <c r="U55" s="31">
        <v>0.69</v>
      </c>
      <c r="V55" s="28">
        <v>3897</v>
      </c>
      <c r="W55" s="28">
        <v>3338</v>
      </c>
      <c r="X55" s="29">
        <v>0.85660000000000003</v>
      </c>
      <c r="Y55" s="33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ht="13.8" x14ac:dyDescent="0.3">
      <c r="A56" s="26" t="s">
        <v>55</v>
      </c>
      <c r="B56" s="26" t="s">
        <v>103</v>
      </c>
      <c r="C56" s="27">
        <v>227659.62</v>
      </c>
      <c r="D56" s="27">
        <v>973408.15</v>
      </c>
      <c r="E56" s="15">
        <v>0.23387889242554599</v>
      </c>
      <c r="F56" s="28">
        <v>277</v>
      </c>
      <c r="G56" s="28">
        <v>250</v>
      </c>
      <c r="H56" s="29">
        <v>0.90249999999999997</v>
      </c>
      <c r="I56" s="13">
        <v>0.96619999999999995</v>
      </c>
      <c r="J56" s="30">
        <v>411</v>
      </c>
      <c r="K56" s="30">
        <v>383</v>
      </c>
      <c r="L56" s="31">
        <v>0.93189999999999995</v>
      </c>
      <c r="M56" s="15">
        <v>0.89</v>
      </c>
      <c r="N56" s="32">
        <v>230416.47</v>
      </c>
      <c r="O56" s="32">
        <v>163876.76</v>
      </c>
      <c r="P56" s="29">
        <v>0.71120000000000005</v>
      </c>
      <c r="Q56" s="29">
        <v>0.69</v>
      </c>
      <c r="R56" s="30">
        <v>324</v>
      </c>
      <c r="S56" s="30">
        <v>166</v>
      </c>
      <c r="T56" s="31">
        <v>0.51229999999999998</v>
      </c>
      <c r="U56" s="31">
        <v>0.69</v>
      </c>
      <c r="V56" s="28">
        <v>226</v>
      </c>
      <c r="W56" s="28">
        <v>186</v>
      </c>
      <c r="X56" s="29">
        <v>0.82299999999999995</v>
      </c>
      <c r="Y56" s="33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ht="13.8" x14ac:dyDescent="0.3">
      <c r="A57" s="26" t="s">
        <v>48</v>
      </c>
      <c r="B57" s="26" t="s">
        <v>104</v>
      </c>
      <c r="C57" s="27">
        <v>1001354.04</v>
      </c>
      <c r="D57" s="27">
        <v>4220451.71</v>
      </c>
      <c r="E57" s="15">
        <v>0.23726229058074</v>
      </c>
      <c r="F57" s="28">
        <v>1921</v>
      </c>
      <c r="G57" s="28">
        <v>1692</v>
      </c>
      <c r="H57" s="29">
        <v>0.88080000000000003</v>
      </c>
      <c r="I57" s="13">
        <v>0.94369999999999998</v>
      </c>
      <c r="J57" s="30">
        <v>2307</v>
      </c>
      <c r="K57" s="30">
        <v>1995</v>
      </c>
      <c r="L57" s="31">
        <v>0.86480000000000001</v>
      </c>
      <c r="M57" s="15">
        <v>0.85740000000000005</v>
      </c>
      <c r="N57" s="32">
        <v>1132745.3799999999</v>
      </c>
      <c r="O57" s="32">
        <v>753156.94</v>
      </c>
      <c r="P57" s="29">
        <v>0.66490000000000005</v>
      </c>
      <c r="Q57" s="29">
        <v>0.68230000000000002</v>
      </c>
      <c r="R57" s="30">
        <v>1568</v>
      </c>
      <c r="S57" s="30">
        <v>707</v>
      </c>
      <c r="T57" s="31">
        <v>0.45090000000000002</v>
      </c>
      <c r="U57" s="31">
        <v>0.69</v>
      </c>
      <c r="V57" s="28">
        <v>1461</v>
      </c>
      <c r="W57" s="28">
        <v>1181</v>
      </c>
      <c r="X57" s="29">
        <v>0.80840000000000001</v>
      </c>
      <c r="Y57" s="33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ht="13.8" x14ac:dyDescent="0.3">
      <c r="A58" s="26" t="s">
        <v>55</v>
      </c>
      <c r="B58" s="26" t="s">
        <v>105</v>
      </c>
      <c r="C58" s="27">
        <v>1740697.69</v>
      </c>
      <c r="D58" s="27">
        <v>7162345.3700000001</v>
      </c>
      <c r="E58" s="15">
        <v>0.243034592731459</v>
      </c>
      <c r="F58" s="28">
        <v>3578</v>
      </c>
      <c r="G58" s="28">
        <v>3207</v>
      </c>
      <c r="H58" s="29">
        <v>0.89629999999999999</v>
      </c>
      <c r="I58" s="13">
        <v>0.91359999999999997</v>
      </c>
      <c r="J58" s="30">
        <v>4929</v>
      </c>
      <c r="K58" s="30">
        <v>4195</v>
      </c>
      <c r="L58" s="31">
        <v>0.85109999999999997</v>
      </c>
      <c r="M58" s="15">
        <v>0.85089999999999999</v>
      </c>
      <c r="N58" s="32">
        <v>1911087.68</v>
      </c>
      <c r="O58" s="32">
        <v>1189286.3799999999</v>
      </c>
      <c r="P58" s="29">
        <v>0.62229999999999996</v>
      </c>
      <c r="Q58" s="29">
        <v>0.61990000000000001</v>
      </c>
      <c r="R58" s="30">
        <v>3481</v>
      </c>
      <c r="S58" s="30">
        <v>1480</v>
      </c>
      <c r="T58" s="31">
        <v>0.42520000000000002</v>
      </c>
      <c r="U58" s="31">
        <v>0.67190000000000005</v>
      </c>
      <c r="V58" s="28">
        <v>2716</v>
      </c>
      <c r="W58" s="28">
        <v>2263</v>
      </c>
      <c r="X58" s="29">
        <v>0.83320000000000005</v>
      </c>
      <c r="Y58" s="33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ht="13.8" x14ac:dyDescent="0.3">
      <c r="A59" s="26" t="s">
        <v>45</v>
      </c>
      <c r="B59" s="26" t="s">
        <v>106</v>
      </c>
      <c r="C59" s="27">
        <v>1183351.8799999999</v>
      </c>
      <c r="D59" s="27">
        <v>5166944.8099999996</v>
      </c>
      <c r="E59" s="15">
        <v>0.22902351844551599</v>
      </c>
      <c r="F59" s="28">
        <v>1664</v>
      </c>
      <c r="G59" s="28">
        <v>1473</v>
      </c>
      <c r="H59" s="29">
        <v>0.88519999999999999</v>
      </c>
      <c r="I59" s="13">
        <v>0.9546</v>
      </c>
      <c r="J59" s="30">
        <v>2531</v>
      </c>
      <c r="K59" s="30">
        <v>2058</v>
      </c>
      <c r="L59" s="31">
        <v>0.81310000000000004</v>
      </c>
      <c r="M59" s="15">
        <v>0.82179999999999997</v>
      </c>
      <c r="N59" s="32">
        <v>1243528.81</v>
      </c>
      <c r="O59" s="32">
        <v>833520.41</v>
      </c>
      <c r="P59" s="29">
        <v>0.67030000000000001</v>
      </c>
      <c r="Q59" s="29">
        <v>0.69</v>
      </c>
      <c r="R59" s="30">
        <v>1739</v>
      </c>
      <c r="S59" s="30">
        <v>787</v>
      </c>
      <c r="T59" s="31">
        <v>0.4526</v>
      </c>
      <c r="U59" s="31">
        <v>0.69</v>
      </c>
      <c r="V59" s="28">
        <v>1354</v>
      </c>
      <c r="W59" s="28">
        <v>1174</v>
      </c>
      <c r="X59" s="29">
        <v>0.86709999999999998</v>
      </c>
      <c r="Y59" s="33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ht="13.8" x14ac:dyDescent="0.3">
      <c r="A60" s="26" t="s">
        <v>58</v>
      </c>
      <c r="B60" s="26" t="s">
        <v>107</v>
      </c>
      <c r="C60" s="27">
        <v>463305.14</v>
      </c>
      <c r="D60" s="27">
        <v>1901916.56</v>
      </c>
      <c r="E60" s="15">
        <v>0.243599088279667</v>
      </c>
      <c r="F60" s="28">
        <v>612</v>
      </c>
      <c r="G60" s="28">
        <v>600</v>
      </c>
      <c r="H60" s="29">
        <v>0.98040000000000005</v>
      </c>
      <c r="I60" s="13">
        <v>0.99</v>
      </c>
      <c r="J60" s="30">
        <v>1055</v>
      </c>
      <c r="K60" s="30">
        <v>930</v>
      </c>
      <c r="L60" s="31">
        <v>0.88149999999999995</v>
      </c>
      <c r="M60" s="15">
        <v>0.87980000000000003</v>
      </c>
      <c r="N60" s="32">
        <v>603134.64</v>
      </c>
      <c r="O60" s="32">
        <v>363405.23</v>
      </c>
      <c r="P60" s="29">
        <v>0.60250000000000004</v>
      </c>
      <c r="Q60" s="29">
        <v>0.61899999999999999</v>
      </c>
      <c r="R60" s="30">
        <v>789</v>
      </c>
      <c r="S60" s="30">
        <v>335</v>
      </c>
      <c r="T60" s="31">
        <v>0.42459999999999998</v>
      </c>
      <c r="U60" s="31">
        <v>0.66890000000000005</v>
      </c>
      <c r="V60" s="28">
        <v>722</v>
      </c>
      <c r="W60" s="28">
        <v>564</v>
      </c>
      <c r="X60" s="29">
        <v>0.78120000000000001</v>
      </c>
      <c r="Y60" s="33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ht="13.8" x14ac:dyDescent="0.3">
      <c r="A61" s="26" t="s">
        <v>58</v>
      </c>
      <c r="B61" s="26" t="s">
        <v>108</v>
      </c>
      <c r="C61" s="27">
        <v>238049.94</v>
      </c>
      <c r="D61" s="27">
        <v>901079</v>
      </c>
      <c r="E61" s="15">
        <v>0.26418320702180398</v>
      </c>
      <c r="F61" s="28">
        <v>347</v>
      </c>
      <c r="G61" s="28">
        <v>332</v>
      </c>
      <c r="H61" s="29">
        <v>0.95679999999999998</v>
      </c>
      <c r="I61" s="13">
        <v>0.99</v>
      </c>
      <c r="J61" s="30">
        <v>603</v>
      </c>
      <c r="K61" s="30">
        <v>576</v>
      </c>
      <c r="L61" s="31">
        <v>0.95520000000000005</v>
      </c>
      <c r="M61" s="15">
        <v>0.89</v>
      </c>
      <c r="N61" s="32">
        <v>243985.88</v>
      </c>
      <c r="O61" s="32">
        <v>166202.6</v>
      </c>
      <c r="P61" s="29">
        <v>0.68120000000000003</v>
      </c>
      <c r="Q61" s="29">
        <v>0.66479999999999995</v>
      </c>
      <c r="R61" s="30">
        <v>298</v>
      </c>
      <c r="S61" s="30">
        <v>134</v>
      </c>
      <c r="T61" s="31">
        <v>0.44969999999999999</v>
      </c>
      <c r="U61" s="31">
        <v>0.69</v>
      </c>
      <c r="V61" s="28">
        <v>426</v>
      </c>
      <c r="W61" s="28">
        <v>340</v>
      </c>
      <c r="X61" s="29">
        <v>0.79810000000000003</v>
      </c>
      <c r="Y61" s="33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ht="13.8" x14ac:dyDescent="0.3">
      <c r="A62" s="26" t="s">
        <v>52</v>
      </c>
      <c r="B62" s="26" t="s">
        <v>109</v>
      </c>
      <c r="C62" s="27">
        <v>675436.92</v>
      </c>
      <c r="D62" s="27">
        <v>2728767</v>
      </c>
      <c r="E62" s="15">
        <v>0.24752458527972501</v>
      </c>
      <c r="F62" s="28">
        <v>1286</v>
      </c>
      <c r="G62" s="28">
        <v>1208</v>
      </c>
      <c r="H62" s="29">
        <v>0.93930000000000002</v>
      </c>
      <c r="I62" s="13">
        <v>0.97260000000000002</v>
      </c>
      <c r="J62" s="30">
        <v>1921</v>
      </c>
      <c r="K62" s="30">
        <v>1794</v>
      </c>
      <c r="L62" s="31">
        <v>0.93389999999999995</v>
      </c>
      <c r="M62" s="15">
        <v>0.89</v>
      </c>
      <c r="N62" s="32">
        <v>682313.69</v>
      </c>
      <c r="O62" s="32">
        <v>449469.67</v>
      </c>
      <c r="P62" s="29">
        <v>0.65869999999999995</v>
      </c>
      <c r="Q62" s="29">
        <v>0.67269999999999996</v>
      </c>
      <c r="R62" s="30">
        <v>1423</v>
      </c>
      <c r="S62" s="30">
        <v>674</v>
      </c>
      <c r="T62" s="31">
        <v>0.47360000000000002</v>
      </c>
      <c r="U62" s="31">
        <v>0.68930000000000002</v>
      </c>
      <c r="V62" s="28">
        <v>1151</v>
      </c>
      <c r="W62" s="28">
        <v>994</v>
      </c>
      <c r="X62" s="29">
        <v>0.86360000000000003</v>
      </c>
      <c r="Y62" s="33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ht="13.8" x14ac:dyDescent="0.3">
      <c r="A63" s="26" t="s">
        <v>45</v>
      </c>
      <c r="B63" s="26" t="s">
        <v>110</v>
      </c>
      <c r="C63" s="27">
        <v>678296.77</v>
      </c>
      <c r="D63" s="27">
        <v>2900090.8</v>
      </c>
      <c r="E63" s="15">
        <v>0.23388811481350899</v>
      </c>
      <c r="F63" s="28">
        <v>1083</v>
      </c>
      <c r="G63" s="28">
        <v>1022</v>
      </c>
      <c r="H63" s="29">
        <v>0.94369999999999998</v>
      </c>
      <c r="I63" s="13">
        <v>0.99</v>
      </c>
      <c r="J63" s="30">
        <v>1692</v>
      </c>
      <c r="K63" s="30">
        <v>1485</v>
      </c>
      <c r="L63" s="31">
        <v>0.87770000000000004</v>
      </c>
      <c r="M63" s="15">
        <v>0.88249999999999995</v>
      </c>
      <c r="N63" s="32">
        <v>787035.1</v>
      </c>
      <c r="O63" s="32">
        <v>483781.85</v>
      </c>
      <c r="P63" s="29">
        <v>0.61470000000000002</v>
      </c>
      <c r="Q63" s="29">
        <v>0.61439999999999995</v>
      </c>
      <c r="R63" s="30">
        <v>1153</v>
      </c>
      <c r="S63" s="30">
        <v>488</v>
      </c>
      <c r="T63" s="31">
        <v>0.42320000000000002</v>
      </c>
      <c r="U63" s="31">
        <v>0.67600000000000005</v>
      </c>
      <c r="V63" s="28">
        <v>1005</v>
      </c>
      <c r="W63" s="28">
        <v>874</v>
      </c>
      <c r="X63" s="29">
        <v>0.86970000000000003</v>
      </c>
      <c r="Y63" s="33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ht="13.8" x14ac:dyDescent="0.3">
      <c r="A64" s="26" t="s">
        <v>48</v>
      </c>
      <c r="B64" s="26" t="s">
        <v>111</v>
      </c>
      <c r="C64" s="27">
        <v>12884901.789999999</v>
      </c>
      <c r="D64" s="27">
        <v>52286476.670000002</v>
      </c>
      <c r="E64" s="15">
        <v>0.24642895468596099</v>
      </c>
      <c r="F64" s="28">
        <v>26104</v>
      </c>
      <c r="G64" s="28">
        <v>22819</v>
      </c>
      <c r="H64" s="29">
        <v>0.87419999999999998</v>
      </c>
      <c r="I64" s="13">
        <v>0.93930000000000002</v>
      </c>
      <c r="J64" s="30">
        <v>32601</v>
      </c>
      <c r="K64" s="30">
        <v>22722</v>
      </c>
      <c r="L64" s="31">
        <v>0.69699999999999995</v>
      </c>
      <c r="M64" s="15">
        <v>0.70989999999999998</v>
      </c>
      <c r="N64" s="32">
        <v>14302699.26</v>
      </c>
      <c r="O64" s="32">
        <v>8769961.9100000001</v>
      </c>
      <c r="P64" s="29">
        <v>0.61319999999999997</v>
      </c>
      <c r="Q64" s="29">
        <v>0.61929999999999996</v>
      </c>
      <c r="R64" s="30">
        <v>17725</v>
      </c>
      <c r="S64" s="30">
        <v>8054</v>
      </c>
      <c r="T64" s="31">
        <v>0.45440000000000003</v>
      </c>
      <c r="U64" s="31">
        <v>0.69</v>
      </c>
      <c r="V64" s="28">
        <v>14677</v>
      </c>
      <c r="W64" s="28">
        <v>10185</v>
      </c>
      <c r="X64" s="29">
        <v>0.69389999999999996</v>
      </c>
      <c r="Y64" s="34"/>
      <c r="Z64" s="35">
        <v>28503</v>
      </c>
      <c r="AA64" s="36">
        <v>28101</v>
      </c>
      <c r="AB64" s="37">
        <v>0.9859</v>
      </c>
      <c r="AC64" s="35">
        <v>34329</v>
      </c>
      <c r="AD64" s="36">
        <v>24767</v>
      </c>
      <c r="AE64" s="37">
        <v>0.72150000000000003</v>
      </c>
      <c r="AF64" s="38">
        <v>61709807.859999999</v>
      </c>
      <c r="AG64" s="39">
        <v>38784484.490000002</v>
      </c>
      <c r="AH64" s="37">
        <v>0.62849999999999995</v>
      </c>
      <c r="AI64" s="35">
        <v>21907</v>
      </c>
      <c r="AJ64" s="36">
        <v>14189</v>
      </c>
      <c r="AK64" s="37">
        <v>0.64770000000000005</v>
      </c>
      <c r="AL64" s="8" t="s">
        <v>44</v>
      </c>
    </row>
    <row r="65" spans="1:38" ht="13.8" x14ac:dyDescent="0.3">
      <c r="A65" s="26" t="s">
        <v>58</v>
      </c>
      <c r="B65" s="26" t="s">
        <v>112</v>
      </c>
      <c r="C65" s="27">
        <v>198321.12</v>
      </c>
      <c r="D65" s="27">
        <v>762772.11</v>
      </c>
      <c r="E65" s="15">
        <v>0.26000048690820599</v>
      </c>
      <c r="F65" s="28">
        <v>189</v>
      </c>
      <c r="G65" s="28">
        <v>182</v>
      </c>
      <c r="H65" s="29">
        <v>0.96299999999999997</v>
      </c>
      <c r="I65" s="13">
        <v>0.99</v>
      </c>
      <c r="J65" s="30">
        <v>318</v>
      </c>
      <c r="K65" s="30">
        <v>306</v>
      </c>
      <c r="L65" s="31">
        <v>0.96230000000000004</v>
      </c>
      <c r="M65" s="15">
        <v>0.89</v>
      </c>
      <c r="N65" s="32">
        <v>201828.15</v>
      </c>
      <c r="O65" s="32">
        <v>152189.76000000001</v>
      </c>
      <c r="P65" s="29">
        <v>0.75409999999999999</v>
      </c>
      <c r="Q65" s="29">
        <v>0.69</v>
      </c>
      <c r="R65" s="30">
        <v>200</v>
      </c>
      <c r="S65" s="30">
        <v>117</v>
      </c>
      <c r="T65" s="31">
        <v>0.58499999999999996</v>
      </c>
      <c r="U65" s="31">
        <v>0.69</v>
      </c>
      <c r="V65" s="28">
        <v>238</v>
      </c>
      <c r="W65" s="28">
        <v>182</v>
      </c>
      <c r="X65" s="29">
        <v>0.76470000000000005</v>
      </c>
      <c r="Y65" s="33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ht="13.8" x14ac:dyDescent="0.3">
      <c r="A66" s="26" t="s">
        <v>48</v>
      </c>
      <c r="B66" s="26" t="s">
        <v>113</v>
      </c>
      <c r="C66" s="27">
        <v>568984.68999999994</v>
      </c>
      <c r="D66" s="27">
        <v>2347538.4300000002</v>
      </c>
      <c r="E66" s="15">
        <v>0.242375026848868</v>
      </c>
      <c r="F66" s="28">
        <v>1188</v>
      </c>
      <c r="G66" s="28">
        <v>1152</v>
      </c>
      <c r="H66" s="29">
        <v>0.96970000000000001</v>
      </c>
      <c r="I66" s="13">
        <v>0.99</v>
      </c>
      <c r="J66" s="30">
        <v>1445</v>
      </c>
      <c r="K66" s="30">
        <v>1350</v>
      </c>
      <c r="L66" s="31">
        <v>0.93430000000000002</v>
      </c>
      <c r="M66" s="15">
        <v>0.89</v>
      </c>
      <c r="N66" s="32">
        <v>586760.88</v>
      </c>
      <c r="O66" s="32">
        <v>428199.12</v>
      </c>
      <c r="P66" s="29">
        <v>0.7298</v>
      </c>
      <c r="Q66" s="29">
        <v>0.69</v>
      </c>
      <c r="R66" s="30">
        <v>815</v>
      </c>
      <c r="S66" s="30">
        <v>431</v>
      </c>
      <c r="T66" s="31">
        <v>0.52880000000000005</v>
      </c>
      <c r="U66" s="31">
        <v>0.69</v>
      </c>
      <c r="V66" s="28">
        <v>1062</v>
      </c>
      <c r="W66" s="28">
        <v>959</v>
      </c>
      <c r="X66" s="29">
        <v>0.90300000000000002</v>
      </c>
      <c r="Y66" s="33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ht="13.8" x14ac:dyDescent="0.3">
      <c r="A67" s="26" t="s">
        <v>48</v>
      </c>
      <c r="B67" s="26" t="s">
        <v>114</v>
      </c>
      <c r="C67" s="27">
        <v>1436107.75</v>
      </c>
      <c r="D67" s="27">
        <v>5701980.3200000003</v>
      </c>
      <c r="E67" s="15">
        <v>0.25186122529444299</v>
      </c>
      <c r="F67" s="28">
        <v>1943</v>
      </c>
      <c r="G67" s="28">
        <v>1832</v>
      </c>
      <c r="H67" s="29">
        <v>0.94289999999999996</v>
      </c>
      <c r="I67" s="13">
        <v>0.99</v>
      </c>
      <c r="J67" s="30">
        <v>2612</v>
      </c>
      <c r="K67" s="30">
        <v>2260</v>
      </c>
      <c r="L67" s="31">
        <v>0.86519999999999997</v>
      </c>
      <c r="M67" s="15">
        <v>0.8891</v>
      </c>
      <c r="N67" s="32">
        <v>1537354.96</v>
      </c>
      <c r="O67" s="32">
        <v>1100324.44</v>
      </c>
      <c r="P67" s="29">
        <v>0.7157</v>
      </c>
      <c r="Q67" s="29">
        <v>0.69</v>
      </c>
      <c r="R67" s="30">
        <v>1634</v>
      </c>
      <c r="S67" s="30">
        <v>879</v>
      </c>
      <c r="T67" s="31">
        <v>0.53790000000000004</v>
      </c>
      <c r="U67" s="31">
        <v>0.69</v>
      </c>
      <c r="V67" s="28">
        <v>1601</v>
      </c>
      <c r="W67" s="28">
        <v>1299</v>
      </c>
      <c r="X67" s="29">
        <v>0.81140000000000001</v>
      </c>
      <c r="Y67" s="33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ht="13.8" x14ac:dyDescent="0.3">
      <c r="A68" s="26" t="s">
        <v>81</v>
      </c>
      <c r="B68" s="26" t="s">
        <v>115</v>
      </c>
      <c r="C68" s="27">
        <v>2165603.37</v>
      </c>
      <c r="D68" s="27">
        <v>8956898.4100000001</v>
      </c>
      <c r="E68" s="15">
        <v>0.241780499328003</v>
      </c>
      <c r="F68" s="28">
        <v>3892</v>
      </c>
      <c r="G68" s="28">
        <v>3557</v>
      </c>
      <c r="H68" s="29">
        <v>0.91390000000000005</v>
      </c>
      <c r="I68" s="13">
        <v>0.9758</v>
      </c>
      <c r="J68" s="30">
        <v>4834</v>
      </c>
      <c r="K68" s="30">
        <v>4284</v>
      </c>
      <c r="L68" s="15">
        <v>0.88619999999999999</v>
      </c>
      <c r="M68" s="31">
        <v>0.88529999999999998</v>
      </c>
      <c r="N68" s="32">
        <v>2305905.65</v>
      </c>
      <c r="O68" s="32">
        <v>1607010.84</v>
      </c>
      <c r="P68" s="29">
        <v>0.69689999999999996</v>
      </c>
      <c r="Q68" s="29">
        <v>0.69</v>
      </c>
      <c r="R68" s="30">
        <v>3079</v>
      </c>
      <c r="S68" s="30">
        <v>1582</v>
      </c>
      <c r="T68" s="31">
        <v>0.51380000000000003</v>
      </c>
      <c r="U68" s="15">
        <v>0.69</v>
      </c>
      <c r="V68" s="28">
        <v>3009</v>
      </c>
      <c r="W68" s="28">
        <v>2464</v>
      </c>
      <c r="X68" s="29">
        <v>0.81889999999999996</v>
      </c>
      <c r="Y68" s="33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ht="13.8" x14ac:dyDescent="0.3">
      <c r="A69" s="26" t="s">
        <v>55</v>
      </c>
      <c r="B69" s="26" t="s">
        <v>116</v>
      </c>
      <c r="C69" s="27">
        <v>2960505.29</v>
      </c>
      <c r="D69" s="27">
        <v>12029724.68</v>
      </c>
      <c r="E69" s="15">
        <v>0.24609917257059</v>
      </c>
      <c r="F69" s="28">
        <v>4340</v>
      </c>
      <c r="G69" s="28">
        <v>3882</v>
      </c>
      <c r="H69" s="29">
        <v>0.89449999999999996</v>
      </c>
      <c r="I69" s="13">
        <v>0.97440000000000004</v>
      </c>
      <c r="J69" s="30">
        <v>6064</v>
      </c>
      <c r="K69" s="30">
        <v>5247</v>
      </c>
      <c r="L69" s="31">
        <v>0.86529999999999996</v>
      </c>
      <c r="M69" s="15">
        <v>0.8679</v>
      </c>
      <c r="N69" s="32">
        <v>3004238.95</v>
      </c>
      <c r="O69" s="32">
        <v>2085411.67</v>
      </c>
      <c r="P69" s="29">
        <v>0.69420000000000004</v>
      </c>
      <c r="Q69" s="29">
        <v>0.68100000000000005</v>
      </c>
      <c r="R69" s="30">
        <v>3677</v>
      </c>
      <c r="S69" s="30">
        <v>1771</v>
      </c>
      <c r="T69" s="31">
        <v>0.48159999999999997</v>
      </c>
      <c r="U69" s="31">
        <v>0.69</v>
      </c>
      <c r="V69" s="28">
        <v>3374</v>
      </c>
      <c r="W69" s="28">
        <v>2819</v>
      </c>
      <c r="X69" s="29">
        <v>0.83550000000000002</v>
      </c>
      <c r="Y69" s="33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ht="13.8" x14ac:dyDescent="0.3">
      <c r="A70" s="26" t="s">
        <v>117</v>
      </c>
      <c r="B70" s="26" t="s">
        <v>118</v>
      </c>
      <c r="C70" s="27">
        <v>0</v>
      </c>
      <c r="D70" s="27">
        <v>0</v>
      </c>
      <c r="E70" s="15"/>
      <c r="F70" s="28">
        <v>1</v>
      </c>
      <c r="G70" s="28">
        <v>7</v>
      </c>
      <c r="H70" s="29">
        <v>7</v>
      </c>
      <c r="I70" s="13">
        <v>0.99</v>
      </c>
      <c r="J70" s="30">
        <v>3</v>
      </c>
      <c r="K70" s="30">
        <v>1</v>
      </c>
      <c r="L70" s="31">
        <v>0.33329999999999999</v>
      </c>
      <c r="M70" s="15">
        <v>0.5</v>
      </c>
      <c r="N70" s="32">
        <v>0</v>
      </c>
      <c r="O70" s="32">
        <v>0</v>
      </c>
      <c r="P70" s="29">
        <v>0</v>
      </c>
      <c r="Q70" s="29">
        <v>0.69</v>
      </c>
      <c r="R70" s="30">
        <v>0</v>
      </c>
      <c r="S70" s="30">
        <v>0</v>
      </c>
      <c r="T70" s="31">
        <v>0</v>
      </c>
      <c r="U70" s="31">
        <v>0.69</v>
      </c>
      <c r="V70" s="28">
        <v>0</v>
      </c>
      <c r="W70" s="28">
        <v>0</v>
      </c>
      <c r="X70" s="29">
        <v>0</v>
      </c>
      <c r="Y70" s="33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ht="13.8" x14ac:dyDescent="0.3">
      <c r="A71" s="26" t="s">
        <v>81</v>
      </c>
      <c r="B71" s="26" t="s">
        <v>119</v>
      </c>
      <c r="C71" s="27">
        <v>555131.28</v>
      </c>
      <c r="D71" s="27">
        <v>2443365.37</v>
      </c>
      <c r="E71" s="15">
        <v>0.22719945482406501</v>
      </c>
      <c r="F71" s="28">
        <v>1410</v>
      </c>
      <c r="G71" s="28">
        <v>1217</v>
      </c>
      <c r="H71" s="29">
        <v>0.86309999999999998</v>
      </c>
      <c r="I71" s="13">
        <v>0.89370000000000005</v>
      </c>
      <c r="J71" s="30">
        <v>1822</v>
      </c>
      <c r="K71" s="30">
        <v>1564</v>
      </c>
      <c r="L71" s="31">
        <v>0.85840000000000005</v>
      </c>
      <c r="M71" s="15">
        <v>0.8599</v>
      </c>
      <c r="N71" s="32">
        <v>600378.19999999995</v>
      </c>
      <c r="O71" s="32">
        <v>388883.44</v>
      </c>
      <c r="P71" s="29">
        <v>0.64770000000000005</v>
      </c>
      <c r="Q71" s="29">
        <v>0.64249999999999996</v>
      </c>
      <c r="R71" s="30">
        <v>1216</v>
      </c>
      <c r="S71" s="30">
        <v>519</v>
      </c>
      <c r="T71" s="31">
        <v>0.42680000000000001</v>
      </c>
      <c r="U71" s="31">
        <v>0.68630000000000002</v>
      </c>
      <c r="V71" s="28">
        <v>1003</v>
      </c>
      <c r="W71" s="28">
        <v>796</v>
      </c>
      <c r="X71" s="29">
        <v>0.79359999999999997</v>
      </c>
      <c r="Y71" s="33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ht="13.8" x14ac:dyDescent="0.3">
      <c r="A72" s="26" t="s">
        <v>55</v>
      </c>
      <c r="B72" s="26" t="s">
        <v>120</v>
      </c>
      <c r="C72" s="27">
        <v>5272441.1500000004</v>
      </c>
      <c r="D72" s="27">
        <v>21702991.66</v>
      </c>
      <c r="E72" s="15">
        <v>0.24293614597463301</v>
      </c>
      <c r="F72" s="28">
        <v>5138</v>
      </c>
      <c r="G72" s="28">
        <v>4740</v>
      </c>
      <c r="H72" s="29">
        <v>0.92249999999999999</v>
      </c>
      <c r="I72" s="13">
        <v>0.98070000000000002</v>
      </c>
      <c r="J72" s="30">
        <v>8163</v>
      </c>
      <c r="K72" s="30">
        <v>7296</v>
      </c>
      <c r="L72" s="31">
        <v>0.89380000000000004</v>
      </c>
      <c r="M72" s="15">
        <v>0.89</v>
      </c>
      <c r="N72" s="32">
        <v>5905491.7300000004</v>
      </c>
      <c r="O72" s="32">
        <v>4084585.46</v>
      </c>
      <c r="P72" s="29">
        <v>0.69169999999999998</v>
      </c>
      <c r="Q72" s="29">
        <v>0.68559999999999999</v>
      </c>
      <c r="R72" s="30">
        <v>5741</v>
      </c>
      <c r="S72" s="30">
        <v>2664</v>
      </c>
      <c r="T72" s="31">
        <v>0.46400000000000002</v>
      </c>
      <c r="U72" s="31">
        <v>0.69</v>
      </c>
      <c r="V72" s="28">
        <v>5224</v>
      </c>
      <c r="W72" s="28">
        <v>3631</v>
      </c>
      <c r="X72" s="29">
        <v>0.69510000000000005</v>
      </c>
      <c r="Y72" s="33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ht="13.8" x14ac:dyDescent="0.3">
      <c r="A73" s="40" t="s">
        <v>42</v>
      </c>
      <c r="B73" s="26" t="s">
        <v>121</v>
      </c>
      <c r="C73" s="27">
        <v>1199055.29</v>
      </c>
      <c r="D73" s="27">
        <v>4886633.62</v>
      </c>
      <c r="E73" s="15">
        <v>0.24537450180273601</v>
      </c>
      <c r="F73" s="28">
        <v>1301</v>
      </c>
      <c r="G73" s="28">
        <v>1214</v>
      </c>
      <c r="H73" s="29">
        <v>0.93310000000000004</v>
      </c>
      <c r="I73" s="13">
        <v>0.99</v>
      </c>
      <c r="J73" s="30">
        <v>1853</v>
      </c>
      <c r="K73" s="30">
        <v>1555</v>
      </c>
      <c r="L73" s="31">
        <v>0.83919999999999995</v>
      </c>
      <c r="M73" s="15">
        <v>0.85219999999999996</v>
      </c>
      <c r="N73" s="32">
        <v>1178641.8400000001</v>
      </c>
      <c r="O73" s="32">
        <v>835673</v>
      </c>
      <c r="P73" s="29">
        <v>0.70899999999999996</v>
      </c>
      <c r="Q73" s="29">
        <v>0.68769999999999998</v>
      </c>
      <c r="R73" s="30">
        <v>1337</v>
      </c>
      <c r="S73" s="30">
        <v>721</v>
      </c>
      <c r="T73" s="31">
        <v>0.5393</v>
      </c>
      <c r="U73" s="31">
        <v>0.69</v>
      </c>
      <c r="V73" s="28">
        <v>928</v>
      </c>
      <c r="W73" s="28">
        <v>752</v>
      </c>
      <c r="X73" s="29">
        <v>0.81030000000000002</v>
      </c>
      <c r="Y73" s="33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ht="13.8" x14ac:dyDescent="0.3">
      <c r="A74" s="26" t="s">
        <v>55</v>
      </c>
      <c r="B74" s="26" t="s">
        <v>122</v>
      </c>
      <c r="C74" s="27">
        <v>241948.43</v>
      </c>
      <c r="D74" s="27">
        <v>1068251.74</v>
      </c>
      <c r="E74" s="15">
        <v>0.226490087439502</v>
      </c>
      <c r="F74" s="28">
        <v>352</v>
      </c>
      <c r="G74" s="28">
        <v>318</v>
      </c>
      <c r="H74" s="29">
        <v>0.90339999999999998</v>
      </c>
      <c r="I74" s="13">
        <v>0.97030000000000005</v>
      </c>
      <c r="J74" s="30">
        <v>546</v>
      </c>
      <c r="K74" s="30">
        <v>492</v>
      </c>
      <c r="L74" s="31">
        <v>0.90110000000000001</v>
      </c>
      <c r="M74" s="15">
        <v>0.89</v>
      </c>
      <c r="N74" s="32">
        <v>265330.21999999997</v>
      </c>
      <c r="O74" s="32">
        <v>165851.5</v>
      </c>
      <c r="P74" s="29">
        <v>0.62509999999999999</v>
      </c>
      <c r="Q74" s="29">
        <v>0.63239999999999996</v>
      </c>
      <c r="R74" s="30">
        <v>412</v>
      </c>
      <c r="S74" s="30">
        <v>182</v>
      </c>
      <c r="T74" s="31">
        <v>0.44169999999999998</v>
      </c>
      <c r="U74" s="31">
        <v>0.68500000000000005</v>
      </c>
      <c r="V74" s="28">
        <v>317</v>
      </c>
      <c r="W74" s="28">
        <v>260</v>
      </c>
      <c r="X74" s="29">
        <v>0.82020000000000004</v>
      </c>
      <c r="Y74" s="33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ht="13.8" x14ac:dyDescent="0.3">
      <c r="A75" s="26" t="s">
        <v>52</v>
      </c>
      <c r="B75" s="26" t="s">
        <v>123</v>
      </c>
      <c r="C75" s="27">
        <v>1079184.3400000001</v>
      </c>
      <c r="D75" s="27">
        <v>4907637.47</v>
      </c>
      <c r="E75" s="15">
        <v>0.21989895272358001</v>
      </c>
      <c r="F75" s="28">
        <v>1755</v>
      </c>
      <c r="G75" s="28">
        <v>1602</v>
      </c>
      <c r="H75" s="29">
        <v>0.91279999999999994</v>
      </c>
      <c r="I75" s="13">
        <v>0.96509999999999996</v>
      </c>
      <c r="J75" s="30">
        <v>2691</v>
      </c>
      <c r="K75" s="30">
        <v>2219</v>
      </c>
      <c r="L75" s="15">
        <v>0.8246</v>
      </c>
      <c r="M75" s="15">
        <v>0.82530000000000003</v>
      </c>
      <c r="N75" s="32">
        <v>1149384.4099999999</v>
      </c>
      <c r="O75" s="32">
        <v>775265.92</v>
      </c>
      <c r="P75" s="29">
        <v>0.67449999999999999</v>
      </c>
      <c r="Q75" s="29">
        <v>0.68630000000000002</v>
      </c>
      <c r="R75" s="30">
        <v>1675</v>
      </c>
      <c r="S75" s="30">
        <v>764</v>
      </c>
      <c r="T75" s="31">
        <v>0.45610000000000001</v>
      </c>
      <c r="U75" s="31">
        <v>0.69</v>
      </c>
      <c r="V75" s="28">
        <v>1405</v>
      </c>
      <c r="W75" s="28">
        <v>1026</v>
      </c>
      <c r="X75" s="29">
        <v>0.73019999999999996</v>
      </c>
      <c r="Y75" s="33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ht="13.8" x14ac:dyDescent="0.3">
      <c r="A76" s="26" t="s">
        <v>55</v>
      </c>
      <c r="B76" s="26" t="s">
        <v>124</v>
      </c>
      <c r="C76" s="27">
        <v>884937.55</v>
      </c>
      <c r="D76" s="27">
        <v>3615897.94</v>
      </c>
      <c r="E76" s="15">
        <v>0.24473521229971401</v>
      </c>
      <c r="F76" s="28">
        <v>1296</v>
      </c>
      <c r="G76" s="28">
        <v>1206</v>
      </c>
      <c r="H76" s="29">
        <v>0.93059999999999998</v>
      </c>
      <c r="I76" s="13">
        <v>0.99</v>
      </c>
      <c r="J76" s="30">
        <v>1733</v>
      </c>
      <c r="K76" s="30">
        <v>1481</v>
      </c>
      <c r="L76" s="31">
        <v>0.85460000000000003</v>
      </c>
      <c r="M76" s="15">
        <v>0.86980000000000002</v>
      </c>
      <c r="N76" s="32">
        <v>989175.51</v>
      </c>
      <c r="O76" s="32">
        <v>644368.80000000005</v>
      </c>
      <c r="P76" s="29">
        <v>0.65139999999999998</v>
      </c>
      <c r="Q76" s="29">
        <v>0.66300000000000003</v>
      </c>
      <c r="R76" s="30">
        <v>1212</v>
      </c>
      <c r="S76" s="30">
        <v>568</v>
      </c>
      <c r="T76" s="31">
        <v>0.46860000000000002</v>
      </c>
      <c r="U76" s="31">
        <v>0.69</v>
      </c>
      <c r="V76" s="28">
        <v>1113</v>
      </c>
      <c r="W76" s="28">
        <v>876</v>
      </c>
      <c r="X76" s="29">
        <v>0.78710000000000002</v>
      </c>
      <c r="Y76" s="33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ht="13.8" x14ac:dyDescent="0.3">
      <c r="A77" s="26" t="s">
        <v>52</v>
      </c>
      <c r="B77" s="26" t="s">
        <v>125</v>
      </c>
      <c r="C77" s="27">
        <v>302934.71000000002</v>
      </c>
      <c r="D77" s="27">
        <v>1185305.27</v>
      </c>
      <c r="E77" s="15">
        <v>0.25557526627718402</v>
      </c>
      <c r="F77" s="28">
        <v>418</v>
      </c>
      <c r="G77" s="28">
        <v>380</v>
      </c>
      <c r="H77" s="29">
        <v>0.90910000000000002</v>
      </c>
      <c r="I77" s="13">
        <v>0.99</v>
      </c>
      <c r="J77" s="30">
        <v>570</v>
      </c>
      <c r="K77" s="30">
        <v>504</v>
      </c>
      <c r="L77" s="31">
        <v>0.88419999999999999</v>
      </c>
      <c r="M77" s="15">
        <v>0.87370000000000003</v>
      </c>
      <c r="N77" s="32">
        <v>283295.89</v>
      </c>
      <c r="O77" s="32">
        <v>193343.98</v>
      </c>
      <c r="P77" s="29">
        <v>0.6825</v>
      </c>
      <c r="Q77" s="29">
        <v>0.68930000000000002</v>
      </c>
      <c r="R77" s="30">
        <v>375</v>
      </c>
      <c r="S77" s="30">
        <v>187</v>
      </c>
      <c r="T77" s="31">
        <v>0.49869999999999998</v>
      </c>
      <c r="U77" s="31">
        <v>0.69</v>
      </c>
      <c r="V77" s="28">
        <v>328</v>
      </c>
      <c r="W77" s="28">
        <v>262</v>
      </c>
      <c r="X77" s="29">
        <v>0.79879999999999995</v>
      </c>
      <c r="Y77" s="33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ht="13.8" x14ac:dyDescent="0.3">
      <c r="A78" s="26" t="s">
        <v>42</v>
      </c>
      <c r="B78" s="26" t="s">
        <v>126</v>
      </c>
      <c r="C78" s="27">
        <v>853818.4</v>
      </c>
      <c r="D78" s="27">
        <v>3547151.81</v>
      </c>
      <c r="E78" s="15">
        <v>0.24070534494547</v>
      </c>
      <c r="F78" s="28">
        <v>1513</v>
      </c>
      <c r="G78" s="28">
        <v>1332</v>
      </c>
      <c r="H78" s="29">
        <v>0.88039999999999996</v>
      </c>
      <c r="I78" s="13">
        <v>0.99</v>
      </c>
      <c r="J78" s="30">
        <v>1896</v>
      </c>
      <c r="K78" s="30">
        <v>1652</v>
      </c>
      <c r="L78" s="31">
        <v>0.87129999999999996</v>
      </c>
      <c r="M78" s="15">
        <v>0.8841</v>
      </c>
      <c r="N78" s="32">
        <v>866440.72</v>
      </c>
      <c r="O78" s="32">
        <v>597011.16</v>
      </c>
      <c r="P78" s="29">
        <v>0.68899999999999995</v>
      </c>
      <c r="Q78" s="29">
        <v>0.67290000000000005</v>
      </c>
      <c r="R78" s="30">
        <v>1296</v>
      </c>
      <c r="S78" s="30">
        <v>692</v>
      </c>
      <c r="T78" s="31">
        <v>0.53400000000000003</v>
      </c>
      <c r="U78" s="31">
        <v>0.69</v>
      </c>
      <c r="V78" s="28">
        <v>1155</v>
      </c>
      <c r="W78" s="28">
        <v>1019</v>
      </c>
      <c r="X78" s="29">
        <v>0.88229999999999997</v>
      </c>
      <c r="Y78" s="33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ht="13.8" x14ac:dyDescent="0.3">
      <c r="A79" s="40" t="s">
        <v>81</v>
      </c>
      <c r="B79" s="40" t="s">
        <v>127</v>
      </c>
      <c r="C79" s="27">
        <v>3978199.28</v>
      </c>
      <c r="D79" s="27">
        <v>15708426.35</v>
      </c>
      <c r="E79" s="15">
        <v>0.25325256593891698</v>
      </c>
      <c r="F79" s="28">
        <v>6939</v>
      </c>
      <c r="G79" s="28">
        <v>6435</v>
      </c>
      <c r="H79" s="29">
        <v>0.9274</v>
      </c>
      <c r="I79" s="13">
        <v>0.98450000000000004</v>
      </c>
      <c r="J79" s="30">
        <v>8890</v>
      </c>
      <c r="K79" s="30">
        <v>8288</v>
      </c>
      <c r="L79" s="31">
        <v>0.93230000000000002</v>
      </c>
      <c r="M79" s="15">
        <v>0.89</v>
      </c>
      <c r="N79" s="32">
        <v>4373006.1900000004</v>
      </c>
      <c r="O79" s="32">
        <v>2843939.33</v>
      </c>
      <c r="P79" s="29">
        <v>0.65029999999999999</v>
      </c>
      <c r="Q79" s="29">
        <v>0.64800000000000002</v>
      </c>
      <c r="R79" s="30">
        <v>7000</v>
      </c>
      <c r="S79" s="30">
        <v>3290</v>
      </c>
      <c r="T79" s="31">
        <v>0.47</v>
      </c>
      <c r="U79" s="31">
        <v>0.69</v>
      </c>
      <c r="V79" s="28">
        <v>2638</v>
      </c>
      <c r="W79" s="28">
        <v>2235</v>
      </c>
      <c r="X79" s="29">
        <v>0.84719999999999995</v>
      </c>
      <c r="Y79" s="33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ht="13.8" x14ac:dyDescent="0.3">
      <c r="A80" s="26" t="s">
        <v>58</v>
      </c>
      <c r="B80" s="26" t="s">
        <v>128</v>
      </c>
      <c r="C80" s="27">
        <v>199031.51</v>
      </c>
      <c r="D80" s="27">
        <v>857779.55</v>
      </c>
      <c r="E80" s="15">
        <v>0.23203107371818299</v>
      </c>
      <c r="F80" s="28">
        <v>227</v>
      </c>
      <c r="G80" s="28">
        <v>213</v>
      </c>
      <c r="H80" s="29">
        <v>0.93830000000000002</v>
      </c>
      <c r="I80" s="13">
        <v>0.95699999999999996</v>
      </c>
      <c r="J80" s="30">
        <v>408</v>
      </c>
      <c r="K80" s="30">
        <v>371</v>
      </c>
      <c r="L80" s="31">
        <v>0.9093</v>
      </c>
      <c r="M80" s="15">
        <v>0.89</v>
      </c>
      <c r="N80" s="32">
        <v>181743.93</v>
      </c>
      <c r="O80" s="32">
        <v>135666.43</v>
      </c>
      <c r="P80" s="29">
        <v>0.74650000000000005</v>
      </c>
      <c r="Q80" s="29">
        <v>0.69</v>
      </c>
      <c r="R80" s="30">
        <v>328</v>
      </c>
      <c r="S80" s="30">
        <v>187</v>
      </c>
      <c r="T80" s="31">
        <v>0.57010000000000005</v>
      </c>
      <c r="U80" s="31">
        <v>0.69</v>
      </c>
      <c r="V80" s="28">
        <v>193</v>
      </c>
      <c r="W80" s="28">
        <v>154</v>
      </c>
      <c r="X80" s="29">
        <v>0.79790000000000005</v>
      </c>
      <c r="Y80" s="33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ht="13.8" x14ac:dyDescent="0.3">
      <c r="A81" s="26" t="s">
        <v>42</v>
      </c>
      <c r="B81" s="26" t="s">
        <v>129</v>
      </c>
      <c r="C81" s="27">
        <v>2104261.73</v>
      </c>
      <c r="D81" s="27">
        <v>8911894.1899999995</v>
      </c>
      <c r="E81" s="15">
        <v>0.23611834758554301</v>
      </c>
      <c r="F81" s="28">
        <v>3839</v>
      </c>
      <c r="G81" s="28">
        <v>3445</v>
      </c>
      <c r="H81" s="29">
        <v>0.89739999999999998</v>
      </c>
      <c r="I81" s="13">
        <v>0.99</v>
      </c>
      <c r="J81" s="30">
        <v>5062</v>
      </c>
      <c r="K81" s="30">
        <v>4107</v>
      </c>
      <c r="L81" s="31">
        <v>0.81130000000000002</v>
      </c>
      <c r="M81" s="15">
        <v>0.80759999999999998</v>
      </c>
      <c r="N81" s="32">
        <v>2359454.71</v>
      </c>
      <c r="O81" s="32">
        <v>1516406.95</v>
      </c>
      <c r="P81" s="29">
        <v>0.64270000000000005</v>
      </c>
      <c r="Q81" s="29">
        <v>0.63759999999999994</v>
      </c>
      <c r="R81" s="30">
        <v>3261</v>
      </c>
      <c r="S81" s="30">
        <v>1460</v>
      </c>
      <c r="T81" s="31">
        <v>0.44769999999999999</v>
      </c>
      <c r="U81" s="31">
        <v>0.68189999999999995</v>
      </c>
      <c r="V81" s="28">
        <v>3042</v>
      </c>
      <c r="W81" s="28">
        <v>2546</v>
      </c>
      <c r="X81" s="29">
        <v>0.83689999999999998</v>
      </c>
      <c r="Y81" s="33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ht="13.8" x14ac:dyDescent="0.3">
      <c r="A82" s="26" t="s">
        <v>48</v>
      </c>
      <c r="B82" s="26" t="s">
        <v>130</v>
      </c>
      <c r="C82" s="27">
        <v>1583437.66</v>
      </c>
      <c r="D82" s="27">
        <v>6375166.8899999997</v>
      </c>
      <c r="E82" s="15">
        <v>0.24837587585099299</v>
      </c>
      <c r="F82" s="28">
        <v>3207</v>
      </c>
      <c r="G82" s="28">
        <v>2967</v>
      </c>
      <c r="H82" s="29">
        <v>0.92520000000000002</v>
      </c>
      <c r="I82" s="13">
        <v>0.99</v>
      </c>
      <c r="J82" s="30">
        <v>4086</v>
      </c>
      <c r="K82" s="30">
        <v>3599</v>
      </c>
      <c r="L82" s="31">
        <v>0.88080000000000003</v>
      </c>
      <c r="M82" s="15">
        <v>0.89</v>
      </c>
      <c r="N82" s="32">
        <v>1696501.46</v>
      </c>
      <c r="O82" s="32">
        <v>1108342.94</v>
      </c>
      <c r="P82" s="29">
        <v>0.65329999999999999</v>
      </c>
      <c r="Q82" s="29">
        <v>0.67020000000000002</v>
      </c>
      <c r="R82" s="30">
        <v>2596</v>
      </c>
      <c r="S82" s="30">
        <v>1184</v>
      </c>
      <c r="T82" s="31">
        <v>0.45610000000000001</v>
      </c>
      <c r="U82" s="31">
        <v>0.69</v>
      </c>
      <c r="V82" s="28">
        <v>2617</v>
      </c>
      <c r="W82" s="28">
        <v>2398</v>
      </c>
      <c r="X82" s="29">
        <v>0.9163</v>
      </c>
      <c r="Y82" s="33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ht="13.8" x14ac:dyDescent="0.3">
      <c r="A83" s="26" t="s">
        <v>48</v>
      </c>
      <c r="B83" s="26" t="s">
        <v>131</v>
      </c>
      <c r="C83" s="27">
        <v>2974293.5</v>
      </c>
      <c r="D83" s="27">
        <v>11547058.550000001</v>
      </c>
      <c r="E83" s="15">
        <v>0.25758018694726398</v>
      </c>
      <c r="F83" s="28">
        <v>7563</v>
      </c>
      <c r="G83" s="28">
        <v>6713</v>
      </c>
      <c r="H83" s="29">
        <v>0.88759999999999994</v>
      </c>
      <c r="I83" s="13">
        <v>0.95799999999999996</v>
      </c>
      <c r="J83" s="30">
        <v>8863</v>
      </c>
      <c r="K83" s="30">
        <v>7628</v>
      </c>
      <c r="L83" s="31">
        <v>0.86070000000000002</v>
      </c>
      <c r="M83" s="15">
        <v>0.87309999999999999</v>
      </c>
      <c r="N83" s="32">
        <v>3075318.98</v>
      </c>
      <c r="O83" s="32">
        <v>2092638.54</v>
      </c>
      <c r="P83" s="29">
        <v>0.68049999999999999</v>
      </c>
      <c r="Q83" s="29">
        <v>0.68440000000000001</v>
      </c>
      <c r="R83" s="30">
        <v>5561</v>
      </c>
      <c r="S83" s="30">
        <v>2839</v>
      </c>
      <c r="T83" s="31">
        <v>0.51049999999999995</v>
      </c>
      <c r="U83" s="31">
        <v>0.69</v>
      </c>
      <c r="V83" s="28">
        <v>5643</v>
      </c>
      <c r="W83" s="28">
        <v>5150</v>
      </c>
      <c r="X83" s="29">
        <v>0.91259999999999997</v>
      </c>
      <c r="Y83" s="33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ht="13.8" x14ac:dyDescent="0.3">
      <c r="A84" s="26" t="s">
        <v>42</v>
      </c>
      <c r="B84" s="26" t="s">
        <v>132</v>
      </c>
      <c r="C84" s="27">
        <v>1490358.64</v>
      </c>
      <c r="D84" s="27">
        <v>6153545.0999999996</v>
      </c>
      <c r="E84" s="15">
        <v>0.24219512748838101</v>
      </c>
      <c r="F84" s="28">
        <v>2658</v>
      </c>
      <c r="G84" s="28">
        <v>2419</v>
      </c>
      <c r="H84" s="29">
        <v>0.91010000000000002</v>
      </c>
      <c r="I84" s="13">
        <v>0.99</v>
      </c>
      <c r="J84" s="30">
        <v>3497</v>
      </c>
      <c r="K84" s="30">
        <v>2921</v>
      </c>
      <c r="L84" s="31">
        <v>0.83530000000000004</v>
      </c>
      <c r="M84" s="15">
        <v>0.85580000000000001</v>
      </c>
      <c r="N84" s="32">
        <v>1598187.3</v>
      </c>
      <c r="O84" s="32">
        <v>1125366.0900000001</v>
      </c>
      <c r="P84" s="29">
        <v>0.70420000000000005</v>
      </c>
      <c r="Q84" s="29">
        <v>0.69</v>
      </c>
      <c r="R84" s="30">
        <v>2242</v>
      </c>
      <c r="S84" s="30">
        <v>1110</v>
      </c>
      <c r="T84" s="31">
        <v>0.49509999999999998</v>
      </c>
      <c r="U84" s="31">
        <v>0.68830000000000002</v>
      </c>
      <c r="V84" s="28">
        <v>2181</v>
      </c>
      <c r="W84" s="28">
        <v>1765</v>
      </c>
      <c r="X84" s="29">
        <v>0.80930000000000002</v>
      </c>
      <c r="Y84" s="33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ht="13.8" x14ac:dyDescent="0.3">
      <c r="A85" s="26" t="s">
        <v>48</v>
      </c>
      <c r="B85" s="26" t="s">
        <v>133</v>
      </c>
      <c r="C85" s="27">
        <v>2290114.15</v>
      </c>
      <c r="D85" s="27">
        <v>10057027.83</v>
      </c>
      <c r="E85" s="15">
        <v>0.227712818211422</v>
      </c>
      <c r="F85" s="28">
        <v>4454</v>
      </c>
      <c r="G85" s="28">
        <v>4004</v>
      </c>
      <c r="H85" s="29">
        <v>0.89900000000000002</v>
      </c>
      <c r="I85" s="13">
        <v>0.99</v>
      </c>
      <c r="J85" s="30">
        <v>5679</v>
      </c>
      <c r="K85" s="30">
        <v>4777</v>
      </c>
      <c r="L85" s="31">
        <v>0.84119999999999995</v>
      </c>
      <c r="M85" s="15">
        <v>0.83809999999999996</v>
      </c>
      <c r="N85" s="32">
        <v>2614028.1800000002</v>
      </c>
      <c r="O85" s="32">
        <v>1763734.48</v>
      </c>
      <c r="P85" s="29">
        <v>0.67469999999999997</v>
      </c>
      <c r="Q85" s="29">
        <v>0.67390000000000005</v>
      </c>
      <c r="R85" s="30">
        <v>3582</v>
      </c>
      <c r="S85" s="30">
        <v>1782</v>
      </c>
      <c r="T85" s="31">
        <v>0.4975</v>
      </c>
      <c r="U85" s="31">
        <v>0.69</v>
      </c>
      <c r="V85" s="28">
        <v>3556</v>
      </c>
      <c r="W85" s="28">
        <v>2901</v>
      </c>
      <c r="X85" s="29">
        <v>0.81579999999999997</v>
      </c>
      <c r="Y85" s="33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ht="13.8" x14ac:dyDescent="0.3">
      <c r="A86" s="26" t="s">
        <v>45</v>
      </c>
      <c r="B86" s="26" t="s">
        <v>134</v>
      </c>
      <c r="C86" s="27">
        <v>1314496.24</v>
      </c>
      <c r="D86" s="27">
        <v>5292919.78</v>
      </c>
      <c r="E86" s="15">
        <v>0.248349926814874</v>
      </c>
      <c r="F86" s="28">
        <v>2523</v>
      </c>
      <c r="G86" s="28">
        <v>2362</v>
      </c>
      <c r="H86" s="29">
        <v>0.93620000000000003</v>
      </c>
      <c r="I86" s="13">
        <v>0.99</v>
      </c>
      <c r="J86" s="30">
        <v>3794</v>
      </c>
      <c r="K86" s="30">
        <v>3180</v>
      </c>
      <c r="L86" s="31">
        <v>0.83819999999999995</v>
      </c>
      <c r="M86" s="15">
        <v>0.85140000000000005</v>
      </c>
      <c r="N86" s="32">
        <v>1541856.4</v>
      </c>
      <c r="O86" s="32">
        <v>933477.16</v>
      </c>
      <c r="P86" s="29">
        <v>0.60540000000000005</v>
      </c>
      <c r="Q86" s="29">
        <v>0.60309999999999997</v>
      </c>
      <c r="R86" s="30">
        <v>2397</v>
      </c>
      <c r="S86" s="30">
        <v>948</v>
      </c>
      <c r="T86" s="31">
        <v>0.39550000000000002</v>
      </c>
      <c r="U86" s="31">
        <v>0.63460000000000005</v>
      </c>
      <c r="V86" s="28">
        <v>2178</v>
      </c>
      <c r="W86" s="28">
        <v>1853</v>
      </c>
      <c r="X86" s="29">
        <v>0.8508</v>
      </c>
      <c r="Y86" s="33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ht="13.8" x14ac:dyDescent="0.3">
      <c r="A87" s="26" t="s">
        <v>55</v>
      </c>
      <c r="B87" s="26" t="s">
        <v>135</v>
      </c>
      <c r="C87" s="27">
        <v>1600465.29</v>
      </c>
      <c r="D87" s="27">
        <v>6517544.8300000001</v>
      </c>
      <c r="E87" s="15">
        <v>0.245562605512604</v>
      </c>
      <c r="F87" s="28">
        <v>2393</v>
      </c>
      <c r="G87" s="28">
        <v>2237</v>
      </c>
      <c r="H87" s="29">
        <v>0.93479999999999996</v>
      </c>
      <c r="I87" s="13">
        <v>0.99</v>
      </c>
      <c r="J87" s="30">
        <v>3171</v>
      </c>
      <c r="K87" s="30">
        <v>2897</v>
      </c>
      <c r="L87" s="31">
        <v>0.91359999999999997</v>
      </c>
      <c r="M87" s="15">
        <v>0.89</v>
      </c>
      <c r="N87" s="32">
        <v>1756203.96</v>
      </c>
      <c r="O87" s="32">
        <v>1227613.3899999999</v>
      </c>
      <c r="P87" s="29">
        <v>0.69899999999999995</v>
      </c>
      <c r="Q87" s="29">
        <v>0.68240000000000001</v>
      </c>
      <c r="R87" s="30">
        <v>2330</v>
      </c>
      <c r="S87" s="30">
        <v>1144</v>
      </c>
      <c r="T87" s="31">
        <v>0.49099999999999999</v>
      </c>
      <c r="U87" s="31">
        <v>0.69</v>
      </c>
      <c r="V87" s="28">
        <v>2046</v>
      </c>
      <c r="W87" s="28">
        <v>1777</v>
      </c>
      <c r="X87" s="29">
        <v>0.86850000000000005</v>
      </c>
      <c r="Y87" s="33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ht="13.8" x14ac:dyDescent="0.3">
      <c r="A88" s="26" t="s">
        <v>48</v>
      </c>
      <c r="B88" s="26" t="s">
        <v>136</v>
      </c>
      <c r="C88" s="27">
        <v>1382605.31</v>
      </c>
      <c r="D88" s="27">
        <v>5179745.09</v>
      </c>
      <c r="E88" s="15">
        <v>0.26692535751793101</v>
      </c>
      <c r="F88" s="28">
        <v>3239</v>
      </c>
      <c r="G88" s="28">
        <v>2983</v>
      </c>
      <c r="H88" s="29">
        <v>0.92100000000000004</v>
      </c>
      <c r="I88" s="13">
        <v>0.94010000000000005</v>
      </c>
      <c r="J88" s="30">
        <v>3943</v>
      </c>
      <c r="K88" s="30">
        <v>3550</v>
      </c>
      <c r="L88" s="31">
        <v>0.90029999999999999</v>
      </c>
      <c r="M88" s="15">
        <v>0.89</v>
      </c>
      <c r="N88" s="32">
        <v>1445848.43</v>
      </c>
      <c r="O88" s="32">
        <v>869994.6</v>
      </c>
      <c r="P88" s="29">
        <v>0.60170000000000001</v>
      </c>
      <c r="Q88" s="29">
        <v>0.60599999999999998</v>
      </c>
      <c r="R88" s="30">
        <v>3073</v>
      </c>
      <c r="S88" s="30">
        <v>1410</v>
      </c>
      <c r="T88" s="31">
        <v>0.45879999999999999</v>
      </c>
      <c r="U88" s="31">
        <v>0.68300000000000005</v>
      </c>
      <c r="V88" s="28">
        <v>2325</v>
      </c>
      <c r="W88" s="28">
        <v>2043</v>
      </c>
      <c r="X88" s="29">
        <v>0.87870000000000004</v>
      </c>
      <c r="Y88" s="33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ht="13.8" x14ac:dyDescent="0.3">
      <c r="A89" s="26" t="s">
        <v>48</v>
      </c>
      <c r="B89" s="26" t="s">
        <v>137</v>
      </c>
      <c r="C89" s="27">
        <v>886323.3</v>
      </c>
      <c r="D89" s="27">
        <v>3830930.34</v>
      </c>
      <c r="E89" s="15">
        <v>0.231359805931632</v>
      </c>
      <c r="F89" s="28">
        <v>1877</v>
      </c>
      <c r="G89" s="28">
        <v>1741</v>
      </c>
      <c r="H89" s="29">
        <v>0.92749999999999999</v>
      </c>
      <c r="I89" s="13">
        <v>0.99</v>
      </c>
      <c r="J89" s="30">
        <v>2466</v>
      </c>
      <c r="K89" s="30">
        <v>1944</v>
      </c>
      <c r="L89" s="31">
        <v>0.7883</v>
      </c>
      <c r="M89" s="15">
        <v>0.8024</v>
      </c>
      <c r="N89" s="32">
        <v>933260.09</v>
      </c>
      <c r="O89" s="32">
        <v>649371.91</v>
      </c>
      <c r="P89" s="29">
        <v>0.69579999999999997</v>
      </c>
      <c r="Q89" s="29">
        <v>0.68440000000000001</v>
      </c>
      <c r="R89" s="30">
        <v>1386</v>
      </c>
      <c r="S89" s="30">
        <v>712</v>
      </c>
      <c r="T89" s="31">
        <v>0.51370000000000005</v>
      </c>
      <c r="U89" s="31">
        <v>0.69</v>
      </c>
      <c r="V89" s="28">
        <v>1364</v>
      </c>
      <c r="W89" s="28">
        <v>1133</v>
      </c>
      <c r="X89" s="29">
        <v>0.8306</v>
      </c>
      <c r="Y89" s="33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ht="13.8" x14ac:dyDescent="0.3">
      <c r="A90" s="26" t="s">
        <v>42</v>
      </c>
      <c r="B90" s="26" t="s">
        <v>138</v>
      </c>
      <c r="C90" s="27">
        <v>567635.91</v>
      </c>
      <c r="D90" s="27">
        <v>2461257.58</v>
      </c>
      <c r="E90" s="15">
        <v>0.230628405012368</v>
      </c>
      <c r="F90" s="28">
        <v>687</v>
      </c>
      <c r="G90" s="28">
        <v>631</v>
      </c>
      <c r="H90" s="29">
        <v>0.91849999999999998</v>
      </c>
      <c r="I90" s="13">
        <v>0.96830000000000005</v>
      </c>
      <c r="J90" s="30">
        <v>1172</v>
      </c>
      <c r="K90" s="30">
        <v>1075</v>
      </c>
      <c r="L90" s="31">
        <v>0.91720000000000002</v>
      </c>
      <c r="M90" s="15">
        <v>0.89</v>
      </c>
      <c r="N90" s="32">
        <v>597764.51</v>
      </c>
      <c r="O90" s="32">
        <v>400305.13</v>
      </c>
      <c r="P90" s="29">
        <v>0.66969999999999996</v>
      </c>
      <c r="Q90" s="29">
        <v>0.66720000000000002</v>
      </c>
      <c r="R90" s="30">
        <v>943</v>
      </c>
      <c r="S90" s="30">
        <v>397</v>
      </c>
      <c r="T90" s="31">
        <v>0.42099999999999999</v>
      </c>
      <c r="U90" s="31">
        <v>0.62480000000000002</v>
      </c>
      <c r="V90" s="28">
        <v>626</v>
      </c>
      <c r="W90" s="28">
        <v>538</v>
      </c>
      <c r="X90" s="29">
        <v>0.85940000000000005</v>
      </c>
      <c r="Y90" s="33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ht="13.8" x14ac:dyDescent="0.3">
      <c r="A91" s="26" t="s">
        <v>42</v>
      </c>
      <c r="B91" s="26" t="s">
        <v>139</v>
      </c>
      <c r="C91" s="27">
        <v>800479.44</v>
      </c>
      <c r="D91" s="27">
        <v>3486880.43</v>
      </c>
      <c r="E91" s="15">
        <v>0.22956893878922</v>
      </c>
      <c r="F91" s="28">
        <v>1516</v>
      </c>
      <c r="G91" s="28">
        <v>1477</v>
      </c>
      <c r="H91" s="29">
        <v>0.97430000000000005</v>
      </c>
      <c r="I91" s="13">
        <v>0.99</v>
      </c>
      <c r="J91" s="30">
        <v>2178</v>
      </c>
      <c r="K91" s="30">
        <v>1854</v>
      </c>
      <c r="L91" s="31">
        <v>0.85119999999999996</v>
      </c>
      <c r="M91" s="15">
        <v>0.86639999999999995</v>
      </c>
      <c r="N91" s="32">
        <v>914919.52</v>
      </c>
      <c r="O91" s="32">
        <v>601002.13</v>
      </c>
      <c r="P91" s="29">
        <v>0.65690000000000004</v>
      </c>
      <c r="Q91" s="29">
        <v>0.67190000000000005</v>
      </c>
      <c r="R91" s="30">
        <v>1316</v>
      </c>
      <c r="S91" s="30">
        <v>548</v>
      </c>
      <c r="T91" s="31">
        <v>0.41639999999999999</v>
      </c>
      <c r="U91" s="31">
        <v>0.65439999999999998</v>
      </c>
      <c r="V91" s="28">
        <v>1418</v>
      </c>
      <c r="W91" s="28">
        <v>1245</v>
      </c>
      <c r="X91" s="29">
        <v>0.878</v>
      </c>
      <c r="Y91" s="33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ht="13.8" x14ac:dyDescent="0.3">
      <c r="A92" s="26" t="s">
        <v>58</v>
      </c>
      <c r="B92" s="26" t="s">
        <v>140</v>
      </c>
      <c r="C92" s="27">
        <v>178924.69</v>
      </c>
      <c r="D92" s="27">
        <v>680748.41</v>
      </c>
      <c r="E92" s="15">
        <v>0.26283526684990699</v>
      </c>
      <c r="F92" s="28">
        <v>233</v>
      </c>
      <c r="G92" s="28">
        <v>221</v>
      </c>
      <c r="H92" s="29">
        <v>0.94850000000000001</v>
      </c>
      <c r="I92" s="13">
        <v>0.99</v>
      </c>
      <c r="J92" s="30">
        <v>404</v>
      </c>
      <c r="K92" s="30">
        <v>354</v>
      </c>
      <c r="L92" s="31">
        <v>0.87619999999999998</v>
      </c>
      <c r="M92" s="15">
        <v>0.86880000000000002</v>
      </c>
      <c r="N92" s="32">
        <v>195870.77</v>
      </c>
      <c r="O92" s="32">
        <v>135672.35999999999</v>
      </c>
      <c r="P92" s="29">
        <v>0.69269999999999998</v>
      </c>
      <c r="Q92" s="29">
        <v>0.67689999999999995</v>
      </c>
      <c r="R92" s="30">
        <v>295</v>
      </c>
      <c r="S92" s="30">
        <v>145</v>
      </c>
      <c r="T92" s="31">
        <v>0.49149999999999999</v>
      </c>
      <c r="U92" s="31">
        <v>0.69</v>
      </c>
      <c r="V92" s="28">
        <v>233</v>
      </c>
      <c r="W92" s="28">
        <v>167</v>
      </c>
      <c r="X92" s="29">
        <v>0.7167</v>
      </c>
      <c r="Y92" s="33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ht="13.8" x14ac:dyDescent="0.3">
      <c r="A93" s="26" t="s">
        <v>58</v>
      </c>
      <c r="B93" s="26" t="s">
        <v>141</v>
      </c>
      <c r="C93" s="27">
        <v>331457.5</v>
      </c>
      <c r="D93" s="27">
        <v>1443448.63</v>
      </c>
      <c r="E93" s="15">
        <v>0.22962888537294199</v>
      </c>
      <c r="F93" s="28">
        <v>564</v>
      </c>
      <c r="G93" s="28">
        <v>536</v>
      </c>
      <c r="H93" s="29">
        <v>0.95040000000000002</v>
      </c>
      <c r="I93" s="13">
        <v>0.99</v>
      </c>
      <c r="J93" s="30">
        <v>823</v>
      </c>
      <c r="K93" s="30">
        <v>745</v>
      </c>
      <c r="L93" s="31">
        <v>0.9052</v>
      </c>
      <c r="M93" s="15">
        <v>0.89</v>
      </c>
      <c r="N93" s="32">
        <v>348236.45</v>
      </c>
      <c r="O93" s="32">
        <v>231825.81</v>
      </c>
      <c r="P93" s="29">
        <v>0.66569999999999996</v>
      </c>
      <c r="Q93" s="29">
        <v>0.65880000000000005</v>
      </c>
      <c r="R93" s="30">
        <v>566</v>
      </c>
      <c r="S93" s="30">
        <v>290</v>
      </c>
      <c r="T93" s="31">
        <v>0.51239999999999997</v>
      </c>
      <c r="U93" s="31">
        <v>0.69</v>
      </c>
      <c r="V93" s="28">
        <v>538</v>
      </c>
      <c r="W93" s="28">
        <v>452</v>
      </c>
      <c r="X93" s="29">
        <v>0.84009999999999996</v>
      </c>
      <c r="Y93" s="33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ht="13.8" x14ac:dyDescent="0.3">
      <c r="A94" s="26" t="s">
        <v>142</v>
      </c>
      <c r="B94" s="26"/>
      <c r="C94" s="27"/>
      <c r="D94" s="27"/>
      <c r="E94" s="15"/>
      <c r="F94" s="28"/>
      <c r="G94" s="28"/>
      <c r="H94" s="29"/>
      <c r="I94" s="13"/>
      <c r="J94" s="30"/>
      <c r="K94" s="30"/>
      <c r="L94" s="31"/>
      <c r="M94" s="15"/>
      <c r="N94" s="32"/>
      <c r="O94" s="32"/>
      <c r="P94" s="29"/>
      <c r="Q94" s="29"/>
      <c r="R94" s="30"/>
      <c r="S94" s="30"/>
      <c r="T94" s="31"/>
      <c r="U94" s="31"/>
      <c r="V94" s="28"/>
      <c r="W94" s="28"/>
      <c r="X94" s="29"/>
      <c r="Y94" s="33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 ht="13.8" x14ac:dyDescent="0.3">
      <c r="A95" s="26" t="s">
        <v>52</v>
      </c>
      <c r="B95" s="26" t="s">
        <v>143</v>
      </c>
      <c r="C95" s="27">
        <v>92941.65</v>
      </c>
      <c r="D95" s="27">
        <v>397104.12</v>
      </c>
      <c r="E95" s="15">
        <v>0.23404856640621099</v>
      </c>
      <c r="F95" s="28">
        <v>163</v>
      </c>
      <c r="G95" s="28">
        <v>153</v>
      </c>
      <c r="H95" s="29">
        <v>0.93869999999999998</v>
      </c>
      <c r="I95" s="13">
        <v>0.95320000000000005</v>
      </c>
      <c r="J95" s="30">
        <v>203</v>
      </c>
      <c r="K95" s="30">
        <v>187</v>
      </c>
      <c r="L95" s="31">
        <v>0.92120000000000002</v>
      </c>
      <c r="M95" s="15">
        <v>0.89</v>
      </c>
      <c r="N95" s="32">
        <v>101614.41</v>
      </c>
      <c r="O95" s="32">
        <v>69942.34</v>
      </c>
      <c r="P95" s="29">
        <v>0.68830000000000002</v>
      </c>
      <c r="Q95" s="29">
        <v>0.64080000000000004</v>
      </c>
      <c r="R95" s="30">
        <v>160</v>
      </c>
      <c r="S95" s="30">
        <v>91</v>
      </c>
      <c r="T95" s="31">
        <v>0.56879999999999997</v>
      </c>
      <c r="U95" s="31">
        <v>0.69</v>
      </c>
      <c r="V95" s="28">
        <v>116</v>
      </c>
      <c r="W95" s="28">
        <v>86</v>
      </c>
      <c r="X95" s="29">
        <v>0.74139999999999995</v>
      </c>
      <c r="Y95" s="34"/>
      <c r="Z95" s="35">
        <v>197</v>
      </c>
      <c r="AA95" s="36">
        <v>202</v>
      </c>
      <c r="AB95" s="37">
        <v>1.0254000000000001</v>
      </c>
      <c r="AC95" s="35">
        <v>243</v>
      </c>
      <c r="AD95" s="36">
        <v>227</v>
      </c>
      <c r="AE95" s="37">
        <v>0.93420000000000003</v>
      </c>
      <c r="AF95" s="38">
        <v>480451.5</v>
      </c>
      <c r="AG95" s="39">
        <v>302637.44</v>
      </c>
      <c r="AH95" s="37">
        <v>0.62990000000000002</v>
      </c>
      <c r="AI95" s="35">
        <v>207</v>
      </c>
      <c r="AJ95" s="36">
        <v>152</v>
      </c>
      <c r="AK95" s="37">
        <v>0.73429999999999995</v>
      </c>
      <c r="AL95" s="8" t="s">
        <v>44</v>
      </c>
    </row>
    <row r="96" spans="1:38" ht="13.8" x14ac:dyDescent="0.3">
      <c r="A96" s="26" t="s">
        <v>48</v>
      </c>
      <c r="B96" s="26" t="s">
        <v>144</v>
      </c>
      <c r="C96" s="27">
        <v>2587305.2599999998</v>
      </c>
      <c r="D96" s="27">
        <v>10033811.16</v>
      </c>
      <c r="E96" s="15">
        <v>0.25785867590515799</v>
      </c>
      <c r="F96" s="28">
        <v>3386</v>
      </c>
      <c r="G96" s="28">
        <v>3120</v>
      </c>
      <c r="H96" s="29">
        <v>0.9214</v>
      </c>
      <c r="I96" s="13">
        <v>0.98950000000000005</v>
      </c>
      <c r="J96" s="30">
        <v>4784</v>
      </c>
      <c r="K96" s="30">
        <v>4345</v>
      </c>
      <c r="L96" s="31">
        <v>0.90820000000000001</v>
      </c>
      <c r="M96" s="15">
        <v>0.89</v>
      </c>
      <c r="N96" s="32">
        <v>2789181.4</v>
      </c>
      <c r="O96" s="32">
        <v>1798414.18</v>
      </c>
      <c r="P96" s="29">
        <v>0.64480000000000004</v>
      </c>
      <c r="Q96" s="29">
        <v>0.63270000000000004</v>
      </c>
      <c r="R96" s="30">
        <v>3477</v>
      </c>
      <c r="S96" s="30">
        <v>1708</v>
      </c>
      <c r="T96" s="31">
        <v>0.49120000000000003</v>
      </c>
      <c r="U96" s="31">
        <v>0.69</v>
      </c>
      <c r="V96" s="28">
        <v>2826</v>
      </c>
      <c r="W96" s="28">
        <v>2026</v>
      </c>
      <c r="X96" s="29">
        <v>0.71689999999999998</v>
      </c>
      <c r="Y96" s="33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ht="13.8" x14ac:dyDescent="0.3">
      <c r="A97" s="26" t="s">
        <v>81</v>
      </c>
      <c r="B97" s="26" t="s">
        <v>145</v>
      </c>
      <c r="C97" s="27">
        <v>1167702.69</v>
      </c>
      <c r="D97" s="27">
        <v>4850129.8</v>
      </c>
      <c r="E97" s="15">
        <v>0.240756997884881</v>
      </c>
      <c r="F97" s="28">
        <v>2566</v>
      </c>
      <c r="G97" s="28">
        <v>2386</v>
      </c>
      <c r="H97" s="29">
        <v>0.92989999999999995</v>
      </c>
      <c r="I97" s="13">
        <v>0.99</v>
      </c>
      <c r="J97" s="30">
        <v>3021</v>
      </c>
      <c r="K97" s="30">
        <v>2733</v>
      </c>
      <c r="L97" s="31">
        <v>0.90469999999999995</v>
      </c>
      <c r="M97" s="15">
        <v>0.89</v>
      </c>
      <c r="N97" s="32">
        <v>1278763.3400000001</v>
      </c>
      <c r="O97" s="32">
        <v>859469.07</v>
      </c>
      <c r="P97" s="29">
        <v>0.67210000000000003</v>
      </c>
      <c r="Q97" s="29">
        <v>0.6734</v>
      </c>
      <c r="R97" s="30">
        <v>2126</v>
      </c>
      <c r="S97" s="30">
        <v>1107</v>
      </c>
      <c r="T97" s="31">
        <v>0.52070000000000005</v>
      </c>
      <c r="U97" s="31">
        <v>0.69</v>
      </c>
      <c r="V97" s="28">
        <v>2046</v>
      </c>
      <c r="W97" s="28">
        <v>1769</v>
      </c>
      <c r="X97" s="29">
        <v>0.86460000000000004</v>
      </c>
      <c r="Y97" s="33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ht="13.8" x14ac:dyDescent="0.3">
      <c r="A98" s="26" t="s">
        <v>81</v>
      </c>
      <c r="B98" s="26" t="s">
        <v>146</v>
      </c>
      <c r="C98" s="27">
        <v>11530049</v>
      </c>
      <c r="D98" s="27">
        <v>48920924.640000001</v>
      </c>
      <c r="E98" s="15">
        <v>0.23568747084907901</v>
      </c>
      <c r="F98" s="28">
        <v>15482</v>
      </c>
      <c r="G98" s="28">
        <v>14068</v>
      </c>
      <c r="H98" s="29">
        <v>0.90869999999999995</v>
      </c>
      <c r="I98" s="13">
        <v>0.98099999999999998</v>
      </c>
      <c r="J98" s="30">
        <v>20610</v>
      </c>
      <c r="K98" s="30">
        <v>17340</v>
      </c>
      <c r="L98" s="31">
        <v>0.84130000000000005</v>
      </c>
      <c r="M98" s="15">
        <v>0.85109999999999997</v>
      </c>
      <c r="N98" s="32">
        <v>12506909.07</v>
      </c>
      <c r="O98" s="32">
        <v>8559318.3100000005</v>
      </c>
      <c r="P98" s="29">
        <v>0.68440000000000001</v>
      </c>
      <c r="Q98" s="29">
        <v>0.68989999999999996</v>
      </c>
      <c r="R98" s="30">
        <v>13506</v>
      </c>
      <c r="S98" s="30">
        <v>6562</v>
      </c>
      <c r="T98" s="31">
        <v>0.4859</v>
      </c>
      <c r="U98" s="31">
        <v>0.69</v>
      </c>
      <c r="V98" s="28">
        <v>8593</v>
      </c>
      <c r="W98" s="28">
        <v>6555</v>
      </c>
      <c r="X98" s="29">
        <v>0.76280000000000003</v>
      </c>
      <c r="Y98" s="33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ht="13.8" x14ac:dyDescent="0.3">
      <c r="A99" s="26" t="s">
        <v>81</v>
      </c>
      <c r="B99" s="26" t="s">
        <v>147</v>
      </c>
      <c r="C99" s="27">
        <v>496693.56</v>
      </c>
      <c r="D99" s="27">
        <v>2072489.75</v>
      </c>
      <c r="E99" s="15">
        <v>0.23966032160110801</v>
      </c>
      <c r="F99" s="28">
        <v>909</v>
      </c>
      <c r="G99" s="28">
        <v>865</v>
      </c>
      <c r="H99" s="29">
        <v>0.9516</v>
      </c>
      <c r="I99" s="13">
        <v>0.99</v>
      </c>
      <c r="J99" s="30">
        <v>1109</v>
      </c>
      <c r="K99" s="30">
        <v>996</v>
      </c>
      <c r="L99" s="31">
        <v>0.89810000000000001</v>
      </c>
      <c r="M99" s="15">
        <v>0.89</v>
      </c>
      <c r="N99" s="32">
        <v>503568.91</v>
      </c>
      <c r="O99" s="32">
        <v>356373.48</v>
      </c>
      <c r="P99" s="29">
        <v>0.7077</v>
      </c>
      <c r="Q99" s="29">
        <v>0.69</v>
      </c>
      <c r="R99" s="30">
        <v>773</v>
      </c>
      <c r="S99" s="30">
        <v>407</v>
      </c>
      <c r="T99" s="31">
        <v>0.52649999999999997</v>
      </c>
      <c r="U99" s="31">
        <v>0.69</v>
      </c>
      <c r="V99" s="28">
        <v>743</v>
      </c>
      <c r="W99" s="28">
        <v>602</v>
      </c>
      <c r="X99" s="29">
        <v>0.81020000000000003</v>
      </c>
      <c r="Y99" s="33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ht="13.8" x14ac:dyDescent="0.3">
      <c r="A100" s="26" t="s">
        <v>52</v>
      </c>
      <c r="B100" s="26" t="s">
        <v>148</v>
      </c>
      <c r="C100" s="27">
        <v>378010.63</v>
      </c>
      <c r="D100" s="27">
        <v>1457791.03</v>
      </c>
      <c r="E100" s="15">
        <v>0.25930371515593698</v>
      </c>
      <c r="F100" s="28">
        <v>1012</v>
      </c>
      <c r="G100" s="28">
        <v>929</v>
      </c>
      <c r="H100" s="29">
        <v>0.91800000000000004</v>
      </c>
      <c r="I100" s="13">
        <v>0.98219999999999996</v>
      </c>
      <c r="J100" s="30">
        <v>1190</v>
      </c>
      <c r="K100" s="30">
        <v>1025</v>
      </c>
      <c r="L100" s="31">
        <v>0.86129999999999995</v>
      </c>
      <c r="M100" s="15">
        <v>0.87309999999999999</v>
      </c>
      <c r="N100" s="32">
        <v>375838.89</v>
      </c>
      <c r="O100" s="32">
        <v>256462.22</v>
      </c>
      <c r="P100" s="29">
        <v>0.68240000000000001</v>
      </c>
      <c r="Q100" s="29">
        <v>0.6754</v>
      </c>
      <c r="R100" s="30">
        <v>773</v>
      </c>
      <c r="S100" s="30">
        <v>370</v>
      </c>
      <c r="T100" s="31">
        <v>0.47870000000000001</v>
      </c>
      <c r="U100" s="31">
        <v>0.69</v>
      </c>
      <c r="V100" s="28">
        <v>715</v>
      </c>
      <c r="W100" s="28">
        <v>637</v>
      </c>
      <c r="X100" s="29">
        <v>0.89090000000000003</v>
      </c>
      <c r="Y100" s="33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ht="13.8" x14ac:dyDescent="0.3">
      <c r="A101" s="26" t="s">
        <v>45</v>
      </c>
      <c r="B101" s="26" t="s">
        <v>149</v>
      </c>
      <c r="C101" s="27">
        <v>431652.3</v>
      </c>
      <c r="D101" s="27">
        <v>1817460.46</v>
      </c>
      <c r="E101" s="15">
        <v>0.23750299360020199</v>
      </c>
      <c r="F101" s="28">
        <v>400</v>
      </c>
      <c r="G101" s="28">
        <v>384</v>
      </c>
      <c r="H101" s="29">
        <v>0.96</v>
      </c>
      <c r="I101" s="13">
        <v>0.99</v>
      </c>
      <c r="J101" s="30">
        <v>690</v>
      </c>
      <c r="K101" s="30">
        <v>614</v>
      </c>
      <c r="L101" s="31">
        <v>0.88990000000000002</v>
      </c>
      <c r="M101" s="15">
        <v>0.89</v>
      </c>
      <c r="N101" s="32">
        <v>455729.01</v>
      </c>
      <c r="O101" s="32">
        <v>330695.55</v>
      </c>
      <c r="P101" s="29">
        <v>0.72560000000000002</v>
      </c>
      <c r="Q101" s="29">
        <v>0.69</v>
      </c>
      <c r="R101" s="30">
        <v>503</v>
      </c>
      <c r="S101" s="30">
        <v>250</v>
      </c>
      <c r="T101" s="31">
        <v>0.497</v>
      </c>
      <c r="U101" s="31">
        <v>0.69</v>
      </c>
      <c r="V101" s="28">
        <v>424</v>
      </c>
      <c r="W101" s="28">
        <v>289</v>
      </c>
      <c r="X101" s="29">
        <v>0.68159999999999998</v>
      </c>
      <c r="Y101" s="33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ht="13.8" x14ac:dyDescent="0.3">
      <c r="A102" s="26" t="s">
        <v>81</v>
      </c>
      <c r="B102" s="26" t="s">
        <v>150</v>
      </c>
      <c r="C102" s="27">
        <v>3111248</v>
      </c>
      <c r="D102" s="27">
        <v>12883026.189999999</v>
      </c>
      <c r="E102" s="15">
        <v>0.24149978072814901</v>
      </c>
      <c r="F102" s="28">
        <v>5767</v>
      </c>
      <c r="G102" s="28">
        <v>5151</v>
      </c>
      <c r="H102" s="29">
        <v>0.89319999999999999</v>
      </c>
      <c r="I102" s="13">
        <v>0.9577</v>
      </c>
      <c r="J102" s="30">
        <v>8293</v>
      </c>
      <c r="K102" s="30">
        <v>7118</v>
      </c>
      <c r="L102" s="31">
        <v>0.85829999999999995</v>
      </c>
      <c r="M102" s="15">
        <v>0.86980000000000002</v>
      </c>
      <c r="N102" s="32">
        <v>3316975.65</v>
      </c>
      <c r="O102" s="32">
        <v>2129931.0099999998</v>
      </c>
      <c r="P102" s="29">
        <v>0.6421</v>
      </c>
      <c r="Q102" s="29">
        <v>0.64970000000000006</v>
      </c>
      <c r="R102" s="30">
        <v>5412</v>
      </c>
      <c r="S102" s="30">
        <v>2376</v>
      </c>
      <c r="T102" s="31">
        <v>0.439</v>
      </c>
      <c r="U102" s="31">
        <v>0.66749999999999998</v>
      </c>
      <c r="V102" s="28">
        <v>4459</v>
      </c>
      <c r="W102" s="28">
        <v>3832</v>
      </c>
      <c r="X102" s="29">
        <v>0.85940000000000005</v>
      </c>
      <c r="Y102" s="33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ht="13.8" x14ac:dyDescent="0.3">
      <c r="A103" s="26" t="s">
        <v>45</v>
      </c>
      <c r="B103" s="26" t="s">
        <v>151</v>
      </c>
      <c r="C103" s="27">
        <v>869359.26</v>
      </c>
      <c r="D103" s="27">
        <v>3389751.59</v>
      </c>
      <c r="E103" s="15">
        <v>0.25646695249429802</v>
      </c>
      <c r="F103" s="28">
        <v>1682</v>
      </c>
      <c r="G103" s="28">
        <v>1415</v>
      </c>
      <c r="H103" s="29">
        <v>0.84130000000000005</v>
      </c>
      <c r="I103" s="13">
        <v>0.90890000000000004</v>
      </c>
      <c r="J103" s="30">
        <v>2851</v>
      </c>
      <c r="K103" s="30">
        <v>2385</v>
      </c>
      <c r="L103" s="31">
        <v>0.83650000000000002</v>
      </c>
      <c r="M103" s="15">
        <v>0.82989999999999997</v>
      </c>
      <c r="N103" s="32">
        <v>1019871.81</v>
      </c>
      <c r="O103" s="32">
        <v>596233.43000000005</v>
      </c>
      <c r="P103" s="29">
        <v>0.58460000000000001</v>
      </c>
      <c r="Q103" s="29">
        <v>0.59789999999999999</v>
      </c>
      <c r="R103" s="30">
        <v>2040</v>
      </c>
      <c r="S103" s="30">
        <v>768</v>
      </c>
      <c r="T103" s="31">
        <v>0.3765</v>
      </c>
      <c r="U103" s="31">
        <v>0.58630000000000004</v>
      </c>
      <c r="V103" s="28">
        <v>1447</v>
      </c>
      <c r="W103" s="28">
        <v>1187</v>
      </c>
      <c r="X103" s="29">
        <v>0.82030000000000003</v>
      </c>
      <c r="Y103" s="33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ht="13.8" x14ac:dyDescent="0.3">
      <c r="A104" s="26" t="s">
        <v>81</v>
      </c>
      <c r="B104" s="26" t="s">
        <v>152</v>
      </c>
      <c r="C104" s="27">
        <v>2238753.59</v>
      </c>
      <c r="D104" s="27">
        <v>8776125.75</v>
      </c>
      <c r="E104" s="15">
        <v>0.255095887840942</v>
      </c>
      <c r="F104" s="28">
        <v>4043</v>
      </c>
      <c r="G104" s="28">
        <v>3741</v>
      </c>
      <c r="H104" s="29">
        <v>0.92530000000000001</v>
      </c>
      <c r="I104" s="13">
        <v>0.97940000000000005</v>
      </c>
      <c r="J104" s="30">
        <v>5169</v>
      </c>
      <c r="K104" s="30">
        <v>4747</v>
      </c>
      <c r="L104" s="31">
        <v>0.91839999999999999</v>
      </c>
      <c r="M104" s="15">
        <v>0.89</v>
      </c>
      <c r="N104" s="32">
        <v>2451886.56</v>
      </c>
      <c r="O104" s="32">
        <v>1555112.62</v>
      </c>
      <c r="P104" s="29">
        <v>0.63429999999999997</v>
      </c>
      <c r="Q104" s="29">
        <v>0.65269999999999995</v>
      </c>
      <c r="R104" s="30">
        <v>3948</v>
      </c>
      <c r="S104" s="30">
        <v>1879</v>
      </c>
      <c r="T104" s="31">
        <v>0.47589999999999999</v>
      </c>
      <c r="U104" s="31">
        <v>0.69</v>
      </c>
      <c r="V104" s="28">
        <v>3139</v>
      </c>
      <c r="W104" s="28">
        <v>2595</v>
      </c>
      <c r="X104" s="29">
        <v>0.82669999999999999</v>
      </c>
      <c r="Y104" s="33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ht="13.8" x14ac:dyDescent="0.3">
      <c r="A105" s="26" t="s">
        <v>42</v>
      </c>
      <c r="B105" s="26" t="s">
        <v>153</v>
      </c>
      <c r="C105" s="27">
        <v>537983.18000000005</v>
      </c>
      <c r="D105" s="27">
        <v>2223088.04</v>
      </c>
      <c r="E105" s="15">
        <v>0.241998144167066</v>
      </c>
      <c r="F105" s="28">
        <v>748</v>
      </c>
      <c r="G105" s="28">
        <v>717</v>
      </c>
      <c r="H105" s="29">
        <v>0.95860000000000001</v>
      </c>
      <c r="I105" s="13">
        <v>0.99</v>
      </c>
      <c r="J105" s="30">
        <v>1174</v>
      </c>
      <c r="K105" s="30">
        <v>1045</v>
      </c>
      <c r="L105" s="31">
        <v>0.8901</v>
      </c>
      <c r="M105" s="15">
        <v>0.89</v>
      </c>
      <c r="N105" s="32">
        <v>596162.39</v>
      </c>
      <c r="O105" s="32">
        <v>377368.84</v>
      </c>
      <c r="P105" s="29">
        <v>0.63300000000000001</v>
      </c>
      <c r="Q105" s="29">
        <v>0.62839999999999996</v>
      </c>
      <c r="R105" s="30">
        <v>915</v>
      </c>
      <c r="S105" s="30">
        <v>408</v>
      </c>
      <c r="T105" s="31">
        <v>0.44590000000000002</v>
      </c>
      <c r="U105" s="31">
        <v>0.69</v>
      </c>
      <c r="V105" s="28">
        <v>719</v>
      </c>
      <c r="W105" s="28">
        <v>593</v>
      </c>
      <c r="X105" s="29">
        <v>0.82479999999999998</v>
      </c>
      <c r="Y105" s="33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ht="13.8" x14ac:dyDescent="0.3">
      <c r="A106" s="26" t="s">
        <v>58</v>
      </c>
      <c r="B106" s="26" t="s">
        <v>154</v>
      </c>
      <c r="C106" s="27">
        <v>173669.79</v>
      </c>
      <c r="D106" s="27">
        <v>664051.73</v>
      </c>
      <c r="E106" s="15">
        <v>0.26153051359417401</v>
      </c>
      <c r="F106" s="28">
        <v>174</v>
      </c>
      <c r="G106" s="28">
        <v>164</v>
      </c>
      <c r="H106" s="29">
        <v>0.9425</v>
      </c>
      <c r="I106" s="13">
        <v>0.97299999999999998</v>
      </c>
      <c r="J106" s="30">
        <v>349</v>
      </c>
      <c r="K106" s="30">
        <v>297</v>
      </c>
      <c r="L106" s="31">
        <v>0.85099999999999998</v>
      </c>
      <c r="M106" s="15">
        <v>0.84809999999999997</v>
      </c>
      <c r="N106" s="32">
        <v>170804.58</v>
      </c>
      <c r="O106" s="32">
        <v>131834.34</v>
      </c>
      <c r="P106" s="29">
        <v>0.77180000000000004</v>
      </c>
      <c r="Q106" s="29">
        <v>0.69</v>
      </c>
      <c r="R106" s="30">
        <v>206</v>
      </c>
      <c r="S106" s="30">
        <v>106</v>
      </c>
      <c r="T106" s="31">
        <v>0.51459999999999995</v>
      </c>
      <c r="U106" s="31">
        <v>0.69</v>
      </c>
      <c r="V106" s="28">
        <v>215</v>
      </c>
      <c r="W106" s="28">
        <v>163</v>
      </c>
      <c r="X106" s="29">
        <v>0.7581</v>
      </c>
      <c r="Y106" s="33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ht="14.25" customHeight="1" thickBot="1" x14ac:dyDescent="0.35">
      <c r="A107" s="41"/>
      <c r="B107" s="41"/>
      <c r="C107" s="42">
        <v>700435452.26000011</v>
      </c>
      <c r="D107" s="43">
        <v>704353648.16000032</v>
      </c>
      <c r="E107" s="44">
        <v>0.99443717525956488</v>
      </c>
      <c r="F107" s="45">
        <v>296609</v>
      </c>
      <c r="G107" s="46">
        <v>301754</v>
      </c>
      <c r="H107" s="47">
        <v>0.98294968749378631</v>
      </c>
      <c r="I107" s="44">
        <v>102.0551</v>
      </c>
      <c r="J107" s="45">
        <v>401750</v>
      </c>
      <c r="K107" s="46">
        <v>345391</v>
      </c>
      <c r="L107" s="47">
        <v>90.020099999999971</v>
      </c>
      <c r="M107" s="48">
        <v>90.525999999999996</v>
      </c>
      <c r="N107" s="49">
        <v>777356795.78999996</v>
      </c>
      <c r="O107" s="50">
        <v>528420817.09000033</v>
      </c>
      <c r="P107" s="47">
        <v>69.225300000000004</v>
      </c>
      <c r="Q107" s="47">
        <v>69.599999999999994</v>
      </c>
      <c r="R107" s="45">
        <v>311364</v>
      </c>
      <c r="S107" s="46">
        <v>208259</v>
      </c>
      <c r="T107" s="47">
        <v>68.598399999999984</v>
      </c>
      <c r="U107" s="47">
        <v>69.010600000000025</v>
      </c>
      <c r="V107" s="45">
        <v>231491</v>
      </c>
      <c r="W107" s="46">
        <v>189363</v>
      </c>
      <c r="X107" s="51">
        <v>83.564499999999995</v>
      </c>
      <c r="Y107" s="41"/>
      <c r="Z107" s="41"/>
      <c r="AA107" s="42">
        <v>700435452.26000011</v>
      </c>
      <c r="AB107" s="43">
        <v>704353648.16000032</v>
      </c>
      <c r="AC107" s="44">
        <v>0.99443717525956488</v>
      </c>
      <c r="AD107" s="45">
        <v>296609</v>
      </c>
      <c r="AE107" s="46">
        <v>301754</v>
      </c>
      <c r="AF107" s="47">
        <v>0.98294968749378631</v>
      </c>
      <c r="AG107" s="44">
        <v>102.0551</v>
      </c>
      <c r="AH107" s="45">
        <v>401750</v>
      </c>
      <c r="AI107" s="46">
        <v>345391</v>
      </c>
      <c r="AJ107" s="47">
        <v>90.020099999999971</v>
      </c>
      <c r="AK107" s="48">
        <v>90.525999999999996</v>
      </c>
      <c r="AL107" s="49">
        <v>777356795.78999996</v>
      </c>
    </row>
    <row r="108" spans="1:38" s="68" customFormat="1" ht="14.4" thickBot="1" x14ac:dyDescent="0.35">
      <c r="A108" s="52" t="s">
        <v>8</v>
      </c>
      <c r="B108" s="52" t="s">
        <v>155</v>
      </c>
      <c r="C108" s="53">
        <f>SUBTOTAL(9,C3:C106)</f>
        <v>167320693.76000002</v>
      </c>
      <c r="D108" s="53">
        <f>SUBTOTAL(9,D3:D106)</f>
        <v>690905326.27470016</v>
      </c>
      <c r="E108" s="54">
        <f>C108/D108</f>
        <v>0.24217600790860633</v>
      </c>
      <c r="F108" s="55">
        <f>SUBTOTAL(9,F3:F106)</f>
        <v>281846</v>
      </c>
      <c r="G108" s="55">
        <f>SUBTOTAL(9,G3:G106)</f>
        <v>256520</v>
      </c>
      <c r="H108" s="56">
        <f>G108/F108</f>
        <v>0.91014241820000996</v>
      </c>
      <c r="I108" s="57">
        <v>0.98370000000000002</v>
      </c>
      <c r="J108" s="59">
        <f>SUBTOTAL(9,J3:J106)</f>
        <v>375336</v>
      </c>
      <c r="K108" s="59">
        <f>SUBTOTAL(9,K3:K106)</f>
        <v>316810</v>
      </c>
      <c r="L108" s="60">
        <f>K108/J108</f>
        <v>0.84407037960653919</v>
      </c>
      <c r="M108" s="54">
        <v>0.8498</v>
      </c>
      <c r="N108" s="58">
        <f>SUBTOTAL(9,N3:N106)</f>
        <v>180764217.77000004</v>
      </c>
      <c r="O108" s="58">
        <f>SUBTOTAL(9,O3:O106)</f>
        <v>121459556.58000001</v>
      </c>
      <c r="P108" s="56">
        <f>O108/N108</f>
        <v>0.6719225634275815</v>
      </c>
      <c r="Q108" s="56">
        <v>0.67469999999999997</v>
      </c>
      <c r="R108" s="59">
        <f>SUBTOTAL(9,R3:R106)</f>
        <v>247694</v>
      </c>
      <c r="S108" s="59">
        <f>SUBTOTAL(9,S3:S106)</f>
        <v>118062</v>
      </c>
      <c r="T108" s="60">
        <f>S108/R108</f>
        <v>0.4766445695091524</v>
      </c>
      <c r="U108" s="60">
        <v>0.69</v>
      </c>
      <c r="V108" s="55">
        <f>SUBTOTAL(109,V3:V106)</f>
        <v>212701</v>
      </c>
      <c r="W108" s="55">
        <f>SUBTOTAL(109,W3:W106)</f>
        <v>171779</v>
      </c>
      <c r="X108" s="56">
        <f>W108/V108</f>
        <v>0.80760786268047635</v>
      </c>
      <c r="Y108" s="61"/>
      <c r="Z108" s="62">
        <v>296609</v>
      </c>
      <c r="AA108" s="63">
        <v>301754</v>
      </c>
      <c r="AB108" s="64">
        <v>1.0173460683930697</v>
      </c>
      <c r="AC108" s="62">
        <v>401750</v>
      </c>
      <c r="AD108" s="63">
        <v>345391</v>
      </c>
      <c r="AE108" s="64">
        <v>0.85971624144368386</v>
      </c>
      <c r="AF108" s="65">
        <v>777356795.78999996</v>
      </c>
      <c r="AG108" s="66">
        <v>528420817.09000033</v>
      </c>
      <c r="AH108" s="64">
        <v>0.67976612535172487</v>
      </c>
      <c r="AI108" s="62">
        <v>311364</v>
      </c>
      <c r="AJ108" s="63">
        <v>208259</v>
      </c>
      <c r="AK108" s="64">
        <v>0.6688602407471641</v>
      </c>
      <c r="AL108" s="67"/>
    </row>
    <row r="109" spans="1:38" ht="15.75" customHeight="1" x14ac:dyDescent="0.3">
      <c r="A109" s="41"/>
      <c r="B109" s="41"/>
      <c r="C109" s="69"/>
      <c r="D109" s="69"/>
      <c r="E109" s="70"/>
      <c r="F109" s="71"/>
      <c r="G109" s="71"/>
      <c r="H109" s="72"/>
      <c r="I109" s="70"/>
      <c r="J109" s="71"/>
      <c r="K109" s="71"/>
      <c r="L109" s="72"/>
      <c r="M109" s="70"/>
      <c r="N109" s="73"/>
      <c r="O109" s="73"/>
      <c r="P109" s="72"/>
      <c r="Q109" s="72"/>
      <c r="R109" s="71"/>
      <c r="S109" s="71"/>
      <c r="T109" s="72"/>
      <c r="U109" s="72"/>
      <c r="V109" s="71"/>
      <c r="W109" s="71"/>
      <c r="X109" s="72"/>
      <c r="Y109" s="33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ht="13.8" x14ac:dyDescent="0.3">
      <c r="A110" s="26" t="s">
        <v>81</v>
      </c>
      <c r="B110" s="26" t="s">
        <v>156</v>
      </c>
      <c r="C110" s="27">
        <f>C35+C36</f>
        <v>1536686.95</v>
      </c>
      <c r="D110" s="27">
        <v>6074195.2999999998</v>
      </c>
      <c r="E110" s="15">
        <f>C110/D110</f>
        <v>0.25298609512934167</v>
      </c>
      <c r="F110" s="74">
        <f>F35+F36</f>
        <v>3196</v>
      </c>
      <c r="G110" s="74">
        <f>G35+G36</f>
        <v>2600</v>
      </c>
      <c r="H110" s="29">
        <f>G110/F110</f>
        <v>0.81351689612015021</v>
      </c>
      <c r="I110" s="13">
        <v>0.87009999999999998</v>
      </c>
      <c r="J110" s="75">
        <f>J35+J36</f>
        <v>4862</v>
      </c>
      <c r="K110" s="75">
        <f>K35+K36</f>
        <v>3464</v>
      </c>
      <c r="L110" s="31">
        <f>K110/J110</f>
        <v>0.71246400658165365</v>
      </c>
      <c r="M110" s="15">
        <v>0.73740000000000006</v>
      </c>
      <c r="N110" s="32">
        <f>N35+N36</f>
        <v>1491383.19</v>
      </c>
      <c r="O110" s="32">
        <f>O35+O36</f>
        <v>964325.04</v>
      </c>
      <c r="P110" s="29">
        <f>O110/N110</f>
        <v>0.64659776673491942</v>
      </c>
      <c r="Q110" s="29">
        <v>0.63070000000000004</v>
      </c>
      <c r="R110" s="75">
        <f>R35+R36</f>
        <v>2956</v>
      </c>
      <c r="S110" s="75">
        <f>S35+S36</f>
        <v>1411</v>
      </c>
      <c r="T110" s="31">
        <f>S110/R110</f>
        <v>0.47733423545331527</v>
      </c>
      <c r="U110" s="31">
        <v>0.69</v>
      </c>
      <c r="V110" s="74">
        <f>V35+V36</f>
        <v>2065</v>
      </c>
      <c r="W110" s="74">
        <f>W35+W36</f>
        <v>1618</v>
      </c>
      <c r="X110" s="29">
        <f>W110/V110</f>
        <v>0.78353510895883782</v>
      </c>
      <c r="Y110" s="33" t="s">
        <v>156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ht="15.75" customHeight="1" thickBot="1" x14ac:dyDescent="0.35">
      <c r="A111" s="76" t="s">
        <v>42</v>
      </c>
      <c r="B111" s="77" t="s">
        <v>157</v>
      </c>
      <c r="C111" s="27">
        <f>C44+C45</f>
        <v>8314710.2100000009</v>
      </c>
      <c r="D111" s="27">
        <f>D44+D45</f>
        <v>33953561.950000003</v>
      </c>
      <c r="E111" s="15">
        <f>C111/D111</f>
        <v>0.24488477003515091</v>
      </c>
      <c r="F111" s="74">
        <f>F44+F45</f>
        <v>15921</v>
      </c>
      <c r="G111" s="74">
        <f>G44+G45</f>
        <v>14526</v>
      </c>
      <c r="H111" s="29">
        <f>G111/F111</f>
        <v>0.91237987563595246</v>
      </c>
      <c r="I111" s="13">
        <v>0.99</v>
      </c>
      <c r="J111" s="75">
        <f>J44+J45</f>
        <v>20198</v>
      </c>
      <c r="K111" s="75">
        <f>K44+K45</f>
        <v>16017</v>
      </c>
      <c r="L111" s="31">
        <f>K111/J111</f>
        <v>0.79299930686206554</v>
      </c>
      <c r="M111" s="15">
        <v>0.79559999999999997</v>
      </c>
      <c r="N111" s="32">
        <f>N44+N45</f>
        <v>8679954.1600000001</v>
      </c>
      <c r="O111" s="32">
        <f>O44+O45</f>
        <v>6248191.1600000001</v>
      </c>
      <c r="P111" s="29">
        <f>O111/N111</f>
        <v>0.71984149280345966</v>
      </c>
      <c r="Q111" s="29">
        <v>0.69</v>
      </c>
      <c r="R111" s="75">
        <f>R44+R45</f>
        <v>12749</v>
      </c>
      <c r="S111" s="75">
        <f>S44+S45</f>
        <v>6351</v>
      </c>
      <c r="T111" s="31">
        <f>S111/R111</f>
        <v>0.49815671817397444</v>
      </c>
      <c r="U111" s="31">
        <v>0.69</v>
      </c>
      <c r="V111" s="74">
        <f>V44+V45</f>
        <v>11087</v>
      </c>
      <c r="W111" s="74">
        <f>W44+W45</f>
        <v>9215</v>
      </c>
      <c r="X111" s="29">
        <f>W111/V111</f>
        <v>0.83115360331920263</v>
      </c>
      <c r="Y111" s="33" t="s">
        <v>157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 x14ac:dyDescent="0.35">
      <c r="A112" s="78"/>
      <c r="B112" s="78"/>
      <c r="C112" s="69"/>
      <c r="D112" s="69"/>
      <c r="E112" s="70"/>
      <c r="F112" s="79"/>
      <c r="G112" s="79"/>
      <c r="H112" s="70"/>
      <c r="I112" s="70"/>
      <c r="J112" s="79"/>
      <c r="K112" s="79"/>
      <c r="L112" s="70"/>
      <c r="M112" s="70"/>
      <c r="N112" s="80"/>
      <c r="O112" s="80"/>
      <c r="P112" s="70"/>
      <c r="Q112" s="70"/>
      <c r="R112" s="79"/>
      <c r="S112" s="79"/>
      <c r="T112" s="70"/>
      <c r="U112" s="70"/>
      <c r="V112" s="79"/>
      <c r="W112" s="79"/>
      <c r="X112" s="70"/>
      <c r="Y112" s="41"/>
      <c r="Z112" s="41"/>
      <c r="AA112" s="42">
        <v>700435452.26000011</v>
      </c>
      <c r="AB112" s="43">
        <v>704353648.16000032</v>
      </c>
      <c r="AC112" s="44">
        <v>0.99443717525956488</v>
      </c>
      <c r="AD112" s="45">
        <v>296609</v>
      </c>
      <c r="AE112" s="46">
        <v>301754</v>
      </c>
      <c r="AF112" s="47">
        <v>0.98294968749378631</v>
      </c>
      <c r="AG112" s="44">
        <v>102.0551</v>
      </c>
      <c r="AH112" s="45">
        <v>401750</v>
      </c>
      <c r="AI112" s="46">
        <v>345391</v>
      </c>
      <c r="AJ112" s="47">
        <v>90.020099999999971</v>
      </c>
      <c r="AK112" s="48">
        <v>90.525999999999996</v>
      </c>
      <c r="AL112" s="49">
        <v>777356795.78999996</v>
      </c>
    </row>
    <row r="113" spans="1:38" ht="14.4" thickBot="1" x14ac:dyDescent="0.35">
      <c r="A113" s="81"/>
      <c r="B113" s="82" t="s">
        <v>158</v>
      </c>
      <c r="C113" s="53">
        <v>167320694</v>
      </c>
      <c r="D113" s="53">
        <v>692932659</v>
      </c>
      <c r="E113" s="15">
        <f>C113/D113</f>
        <v>0.24146746704285446</v>
      </c>
      <c r="F113" s="83">
        <v>280956</v>
      </c>
      <c r="G113" s="83">
        <v>255543</v>
      </c>
      <c r="H113" s="29">
        <f>G113/F113</f>
        <v>0.90954811429547688</v>
      </c>
      <c r="I113" s="13">
        <v>0.98370000000000002</v>
      </c>
      <c r="J113" s="59">
        <v>375336</v>
      </c>
      <c r="K113" s="59">
        <v>316810</v>
      </c>
      <c r="L113" s="31">
        <f>K113/J113</f>
        <v>0.84407037960653919</v>
      </c>
      <c r="M113" s="15">
        <v>0.8498</v>
      </c>
      <c r="N113" s="16">
        <v>180764218</v>
      </c>
      <c r="O113" s="16">
        <v>121459557</v>
      </c>
      <c r="P113" s="29">
        <f>O113/N113</f>
        <v>0.67192256489611235</v>
      </c>
      <c r="Q113" s="13">
        <v>0.67469999999999997</v>
      </c>
      <c r="R113" s="84">
        <v>247694</v>
      </c>
      <c r="S113" s="84">
        <v>118062</v>
      </c>
      <c r="T113" s="31">
        <f>S113/R113</f>
        <v>0.4766445695091524</v>
      </c>
      <c r="U113" s="15">
        <v>0.69</v>
      </c>
      <c r="V113" s="83">
        <v>212701</v>
      </c>
      <c r="W113" s="83">
        <v>171779</v>
      </c>
      <c r="X113" s="29">
        <f>W113/V113</f>
        <v>0.80760786268047635</v>
      </c>
      <c r="Y113" s="18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8"/>
    </row>
    <row r="114" spans="1:38" ht="24.6" customHeight="1" x14ac:dyDescent="0.3">
      <c r="A114" s="85"/>
      <c r="B114" s="85"/>
      <c r="C114" s="86"/>
      <c r="D114" s="87"/>
      <c r="E114" s="88"/>
      <c r="F114" s="101" t="s">
        <v>159</v>
      </c>
      <c r="G114" s="102"/>
      <c r="H114" s="102"/>
      <c r="I114" s="103"/>
      <c r="J114" s="89"/>
      <c r="K114" s="90"/>
      <c r="L114" s="91"/>
      <c r="M114" s="92"/>
      <c r="N114" s="93"/>
      <c r="O114" s="94"/>
      <c r="P114" s="91"/>
      <c r="Q114" s="91"/>
      <c r="R114" s="95"/>
      <c r="S114" s="90"/>
      <c r="T114" s="91"/>
      <c r="U114" s="91"/>
      <c r="V114" s="95"/>
      <c r="W114" s="90"/>
      <c r="X114" s="92"/>
      <c r="Y114" s="41"/>
      <c r="Z114" s="41"/>
      <c r="AA114" s="42">
        <v>700435452.26000011</v>
      </c>
      <c r="AB114" s="43">
        <v>704353648.16000032</v>
      </c>
      <c r="AC114" s="44">
        <v>0.99443717525956488</v>
      </c>
      <c r="AD114" s="45">
        <v>296609</v>
      </c>
      <c r="AE114" s="46">
        <v>301754</v>
      </c>
      <c r="AF114" s="47">
        <v>0.98294968749378631</v>
      </c>
      <c r="AG114" s="44">
        <v>102.0551</v>
      </c>
      <c r="AH114" s="45">
        <v>401750</v>
      </c>
      <c r="AI114" s="46">
        <v>345391</v>
      </c>
      <c r="AJ114" s="47">
        <v>90.020099999999971</v>
      </c>
      <c r="AK114" s="48">
        <v>90.525999999999996</v>
      </c>
      <c r="AL114" s="49">
        <v>777356795.78999996</v>
      </c>
    </row>
    <row r="118" spans="1:38" ht="13.8" x14ac:dyDescent="0.3">
      <c r="D118" s="39"/>
      <c r="E118" s="39"/>
      <c r="F118" s="97"/>
    </row>
    <row r="119" spans="1:38" ht="13.8" x14ac:dyDescent="0.3">
      <c r="D119" s="39"/>
      <c r="E119" s="39"/>
      <c r="F119" s="97"/>
    </row>
    <row r="122" spans="1:38" x14ac:dyDescent="0.25">
      <c r="C122" s="100"/>
    </row>
    <row r="123" spans="1:38" x14ac:dyDescent="0.25">
      <c r="C123" s="100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Henderson, Debra L</cp:lastModifiedBy>
  <dcterms:created xsi:type="dcterms:W3CDTF">2021-10-05T20:09:16Z</dcterms:created>
  <dcterms:modified xsi:type="dcterms:W3CDTF">2021-10-12T16:11:35Z</dcterms:modified>
</cp:coreProperties>
</file>