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ar County Letters\DCDL 2021\"/>
    </mc:Choice>
  </mc:AlternateContent>
  <xr:revisionPtr revIDLastSave="0" documentId="8_{9A537349-867F-4DB3-AB5D-2E6859EB1B38}" xr6:coauthVersionLast="46" xr6:coauthVersionMax="46" xr10:uidLastSave="{00000000-0000-0000-0000-000000000000}"/>
  <bookViews>
    <workbookView xWindow="-108" yWindow="-108" windowWidth="23256" windowHeight="12720" xr2:uid="{607A94C0-F252-4859-A32F-F88DC600DDA9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W111" i="1"/>
  <c r="V111" i="1"/>
  <c r="X111" i="1" s="1"/>
  <c r="T111" i="1"/>
  <c r="S111" i="1"/>
  <c r="R111" i="1"/>
  <c r="O111" i="1"/>
  <c r="N111" i="1"/>
  <c r="P111" i="1" s="1"/>
  <c r="K111" i="1"/>
  <c r="L111" i="1" s="1"/>
  <c r="J111" i="1"/>
  <c r="H111" i="1"/>
  <c r="G111" i="1"/>
  <c r="F111" i="1"/>
  <c r="D111" i="1"/>
  <c r="C111" i="1"/>
  <c r="E111" i="1" s="1"/>
  <c r="W110" i="1"/>
  <c r="X110" i="1" s="1"/>
  <c r="V110" i="1"/>
  <c r="S110" i="1"/>
  <c r="R110" i="1"/>
  <c r="T110" i="1" s="1"/>
  <c r="O110" i="1"/>
  <c r="P110" i="1" s="1"/>
  <c r="N110" i="1"/>
  <c r="L110" i="1"/>
  <c r="K110" i="1"/>
  <c r="J110" i="1"/>
  <c r="G110" i="1"/>
  <c r="H110" i="1" s="1"/>
  <c r="F110" i="1"/>
  <c r="C110" i="1"/>
  <c r="E110" i="1" s="1"/>
  <c r="X108" i="1"/>
  <c r="W108" i="1"/>
  <c r="V108" i="1"/>
  <c r="S108" i="1"/>
  <c r="T108" i="1" s="1"/>
  <c r="R108" i="1"/>
  <c r="O108" i="1"/>
  <c r="P108" i="1" s="1"/>
  <c r="N108" i="1"/>
  <c r="K108" i="1"/>
  <c r="L108" i="1" s="1"/>
  <c r="J108" i="1"/>
  <c r="G108" i="1"/>
  <c r="H108" i="1" s="1"/>
  <c r="F108" i="1"/>
  <c r="D108" i="1"/>
  <c r="E108" i="1" s="1"/>
  <c r="C108" i="1"/>
</calcChain>
</file>

<file path=xl/sharedStrings.xml><?xml version="1.0" encoding="utf-8"?>
<sst xmlns="http://schemas.openxmlformats.org/spreadsheetml/2006/main" count="366" uniqueCount="160">
  <si>
    <t>Incentive Goal SFY2022 Nov</t>
  </si>
  <si>
    <t>Calculations are SFY</t>
  </si>
  <si>
    <t>TOTAL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</si>
  <si>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</si>
  <si>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</si>
  <si>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</si>
  <si>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</si>
  <si>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</si>
  <si>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</si>
  <si>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</si>
  <si>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</si>
  <si>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</si>
  <si>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</si>
  <si>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</si>
  <si>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</si>
  <si>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</si>
  <si>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</si>
  <si>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</si>
  <si>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</si>
  <si>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</si>
  <si>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</si>
  <si>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</si>
  <si>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</si>
  <si>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</si>
  <si>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</si>
  <si>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</si>
  <si>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</si>
  <si>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</si>
  <si>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</si>
  <si>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</si>
  <si>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</si>
  <si>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</si>
  <si>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</si>
  <si>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</si>
  <si>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</si>
  <si>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</si>
  <si>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</si>
  <si>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</si>
  <si>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</si>
  <si>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</si>
  <si>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</si>
  <si>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</si>
  <si>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</si>
  <si>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ALAMANCE</t>
  </si>
  <si>
    <t>OK</t>
  </si>
  <si>
    <t>Allen, Carole</t>
  </si>
  <si>
    <t>ALEXANDER</t>
  </si>
  <si>
    <t>ALLEGHANY</t>
  </si>
  <si>
    <t>Cauble, Leona</t>
  </si>
  <si>
    <t>ANSON</t>
  </si>
  <si>
    <t>ASHE</t>
  </si>
  <si>
    <t>AVERY</t>
  </si>
  <si>
    <t>Foreman, Cora</t>
  </si>
  <si>
    <t>BEAUFORT</t>
  </si>
  <si>
    <t>BERTIE</t>
  </si>
  <si>
    <t>McDonald, Sally</t>
  </si>
  <si>
    <t>BLADEN</t>
  </si>
  <si>
    <t>BRUNSWICK</t>
  </si>
  <si>
    <t>Craig, Angela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</si>
  <si>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</si>
  <si>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</si>
  <si>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</si>
  <si>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</si>
  <si>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</si>
  <si>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</si>
  <si>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</si>
  <si>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</si>
  <si>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</si>
  <si>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</si>
  <si>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</si>
  <si>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</si>
  <si>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</si>
  <si>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</si>
  <si>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</si>
  <si>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</si>
  <si>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</si>
  <si>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</si>
  <si>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</si>
  <si>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</si>
  <si>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</si>
  <si>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</si>
  <si>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Mayfield, Kristi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</si>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</sst>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0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10" fontId="3" fillId="3" borderId="3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right"/>
    </xf>
    <xf numFmtId="164" fontId="3" fillId="3" borderId="0" xfId="0" applyNumberFormat="1" applyFont="1" applyFill="1" applyAlignment="1">
      <alignment horizontal="right"/>
    </xf>
    <xf numFmtId="0" fontId="3" fillId="0" borderId="0" xfId="0" applyFont="1"/>
    <xf numFmtId="0" fontId="1" fillId="0" borderId="0" xfId="1"/>
    <xf numFmtId="0" fontId="3" fillId="0" borderId="1" xfId="0" applyFont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0" fontId="3" fillId="2" borderId="1" xfId="2" applyNumberFormat="1" applyFont="1" applyFill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0" fontId="3" fillId="2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10" fontId="3" fillId="3" borderId="0" xfId="0" applyNumberFormat="1" applyFont="1" applyFill="1" applyAlignment="1">
      <alignment horizontal="center"/>
    </xf>
    <xf numFmtId="0" fontId="3" fillId="3" borderId="2" xfId="0" quotePrefix="1" applyFont="1" applyFill="1" applyBorder="1" applyAlignment="1">
      <alignment horizontal="center"/>
    </xf>
    <xf numFmtId="0" fontId="3" fillId="3" borderId="0" xfId="0" quotePrefix="1" applyFont="1" applyFill="1" applyAlignment="1">
      <alignment horizontal="center"/>
    </xf>
    <xf numFmtId="0" fontId="3" fillId="3" borderId="3" xfId="0" quotePrefix="1" applyFont="1" applyFill="1" applyBorder="1" applyAlignment="1">
      <alignment horizontal="center"/>
    </xf>
    <xf numFmtId="164" fontId="3" fillId="3" borderId="2" xfId="0" quotePrefix="1" applyNumberFormat="1" applyFont="1" applyFill="1" applyBorder="1" applyAlignment="1">
      <alignment horizontal="right"/>
    </xf>
    <xf numFmtId="164" fontId="3" fillId="3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1" xfId="0" quotePrefix="1" applyFont="1" applyBorder="1"/>
    <xf numFmtId="164" fontId="3" fillId="2" borderId="1" xfId="0" applyNumberFormat="1" applyFont="1" applyFill="1" applyBorder="1" applyAlignment="1">
      <alignment horizontal="right"/>
    </xf>
    <xf numFmtId="0" fontId="3" fillId="0" borderId="1" xfId="0" quotePrefix="1" applyFont="1" applyBorder="1" applyAlignment="1">
      <alignment horizontal="center"/>
    </xf>
    <xf numFmtId="10" fontId="3" fillId="0" borderId="1" xfId="0" quotePrefix="1" applyNumberFormat="1" applyFont="1" applyBorder="1" applyAlignment="1">
      <alignment horizontal="center"/>
    </xf>
    <xf numFmtId="0" fontId="3" fillId="2" borderId="1" xfId="0" quotePrefix="1" applyFont="1" applyFill="1" applyBorder="1" applyAlignment="1">
      <alignment horizontal="center"/>
    </xf>
    <xf numFmtId="10" fontId="3" fillId="2" borderId="1" xfId="0" quotePrefix="1" applyNumberFormat="1" applyFont="1" applyFill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10" fontId="3" fillId="3" borderId="0" xfId="0" quotePrefix="1" applyNumberFormat="1" applyFont="1" applyFill="1" applyAlignment="1">
      <alignment horizontal="center"/>
    </xf>
    <xf numFmtId="10" fontId="3" fillId="0" borderId="0" xfId="0" quotePrefix="1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10" fontId="3" fillId="0" borderId="3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1" xfId="0" applyFont="1" applyBorder="1"/>
    <xf numFmtId="0" fontId="3" fillId="4" borderId="0" xfId="0" quotePrefix="1" applyFont="1" applyFill="1"/>
    <xf numFmtId="1" fontId="3" fillId="4" borderId="2" xfId="0" applyNumberFormat="1" applyFont="1" applyFill="1" applyBorder="1" applyAlignment="1">
      <alignment horizontal="right"/>
    </xf>
    <xf numFmtId="1" fontId="3" fillId="4" borderId="0" xfId="0" applyNumberFormat="1" applyFont="1" applyFill="1" applyAlignment="1">
      <alignment horizontal="right"/>
    </xf>
    <xf numFmtId="10" fontId="3" fillId="4" borderId="0" xfId="0" applyNumberFormat="1" applyFont="1" applyFill="1" applyAlignment="1">
      <alignment horizontal="center"/>
    </xf>
    <xf numFmtId="0" fontId="3" fillId="4" borderId="2" xfId="0" quotePrefix="1" applyFont="1" applyFill="1" applyBorder="1" applyAlignment="1">
      <alignment horizontal="center"/>
    </xf>
    <xf numFmtId="0" fontId="3" fillId="4" borderId="0" xfId="0" quotePrefix="1" applyFont="1" applyFill="1" applyAlignment="1">
      <alignment horizontal="center"/>
    </xf>
    <xf numFmtId="10" fontId="3" fillId="4" borderId="0" xfId="0" quotePrefix="1" applyNumberFormat="1" applyFont="1" applyFill="1" applyAlignment="1">
      <alignment horizontal="center"/>
    </xf>
    <xf numFmtId="10" fontId="3" fillId="4" borderId="3" xfId="0" applyNumberFormat="1" applyFont="1" applyFill="1" applyBorder="1" applyAlignment="1">
      <alignment horizontal="center"/>
    </xf>
    <xf numFmtId="164" fontId="3" fillId="4" borderId="2" xfId="0" quotePrefix="1" applyNumberFormat="1" applyFont="1" applyFill="1" applyBorder="1" applyAlignment="1">
      <alignment horizontal="center"/>
    </xf>
    <xf numFmtId="164" fontId="3" fillId="4" borderId="0" xfId="0" quotePrefix="1" applyNumberFormat="1" applyFont="1" applyFill="1" applyAlignment="1">
      <alignment horizontal="center"/>
    </xf>
    <xf numFmtId="10" fontId="3" fillId="4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164" fontId="6" fillId="2" borderId="1" xfId="0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3" fontId="6" fillId="2" borderId="1" xfId="0" quotePrefix="1" applyNumberFormat="1" applyFont="1" applyFill="1" applyBorder="1" applyAlignment="1">
      <alignment horizontal="center"/>
    </xf>
    <xf numFmtId="10" fontId="6" fillId="2" borderId="1" xfId="0" quotePrefix="1" applyNumberFormat="1" applyFont="1" applyFill="1" applyBorder="1" applyAlignment="1">
      <alignment horizontal="center"/>
    </xf>
    <xf numFmtId="10" fontId="6" fillId="3" borderId="0" xfId="0" quotePrefix="1" applyNumberFormat="1" applyFont="1" applyFill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3" fontId="6" fillId="3" borderId="0" xfId="0" applyNumberFormat="1" applyFont="1" applyFill="1" applyAlignment="1">
      <alignment horizontal="center"/>
    </xf>
    <xf numFmtId="10" fontId="6" fillId="3" borderId="3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3" fillId="4" borderId="1" xfId="0" applyNumberFormat="1" applyFont="1" applyFill="1" applyBorder="1" applyAlignment="1">
      <alignment horizontal="right"/>
    </xf>
    <xf numFmtId="10" fontId="3" fillId="4" borderId="1" xfId="0" applyNumberFormat="1" applyFont="1" applyFill="1" applyBorder="1" applyAlignment="1">
      <alignment horizontal="center"/>
    </xf>
    <xf numFmtId="3" fontId="3" fillId="4" borderId="1" xfId="0" quotePrefix="1" applyNumberFormat="1" applyFont="1" applyFill="1" applyBorder="1" applyAlignment="1">
      <alignment horizontal="center"/>
    </xf>
    <xf numFmtId="10" fontId="3" fillId="4" borderId="1" xfId="0" quotePrefix="1" applyNumberFormat="1" applyFont="1" applyFill="1" applyBorder="1" applyAlignment="1">
      <alignment horizontal="center"/>
    </xf>
    <xf numFmtId="164" fontId="3" fillId="4" borderId="1" xfId="0" quotePrefix="1" applyNumberFormat="1" applyFont="1" applyFill="1" applyBorder="1" applyAlignment="1">
      <alignment horizontal="center"/>
    </xf>
    <xf numFmtId="3" fontId="3" fillId="0" borderId="1" xfId="0" quotePrefix="1" applyNumberFormat="1" applyFont="1" applyBorder="1" applyAlignment="1">
      <alignment horizontal="center"/>
    </xf>
    <xf numFmtId="3" fontId="3" fillId="2" borderId="1" xfId="0" quotePrefix="1" applyNumberFormat="1" applyFont="1" applyFill="1" applyBorder="1" applyAlignment="1">
      <alignment horizontal="center"/>
    </xf>
    <xf numFmtId="0" fontId="3" fillId="0" borderId="5" xfId="0" quotePrefix="1" applyFont="1" applyBorder="1"/>
    <xf numFmtId="0" fontId="3" fillId="0" borderId="6" xfId="0" quotePrefix="1" applyFont="1" applyBorder="1"/>
    <xf numFmtId="0" fontId="3" fillId="4" borderId="0" xfId="0" applyFont="1" applyFill="1"/>
    <xf numFmtId="3" fontId="3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7" xfId="0" applyFont="1" applyBorder="1"/>
    <xf numFmtId="3" fontId="3" fillId="0" borderId="1" xfId="0" applyNumberFormat="1" applyFont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1" fillId="4" borderId="0" xfId="0" applyFont="1" applyFill="1"/>
    <xf numFmtId="1" fontId="1" fillId="4" borderId="2" xfId="0" applyNumberFormat="1" applyFont="1" applyFill="1" applyBorder="1" applyAlignment="1">
      <alignment horizontal="right"/>
    </xf>
    <xf numFmtId="1" fontId="1" fillId="4" borderId="0" xfId="0" applyNumberFormat="1" applyFont="1" applyFill="1" applyAlignment="1">
      <alignment horizontal="right"/>
    </xf>
    <xf numFmtId="10" fontId="1" fillId="4" borderId="0" xfId="0" applyNumberFormat="1" applyFont="1" applyFill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4" borderId="3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2" xfId="0" applyFill="1" applyBorder="1" applyAlignment="1">
      <alignment horizontal="center"/>
    </xf>
    <xf numFmtId="1" fontId="1" fillId="0" borderId="0" xfId="1" applyNumberFormat="1" applyAlignment="1">
      <alignment horizontal="right"/>
    </xf>
    <xf numFmtId="10" fontId="1" fillId="0" borderId="0" xfId="1" applyNumberFormat="1" applyAlignment="1">
      <alignment horizontal="center"/>
    </xf>
    <xf numFmtId="0" fontId="1" fillId="0" borderId="0" xfId="1" applyAlignment="1">
      <alignment horizontal="center"/>
    </xf>
    <xf numFmtId="164" fontId="1" fillId="0" borderId="0" xfId="1" applyNumberFormat="1" applyAlignment="1">
      <alignment horizontal="center"/>
    </xf>
    <xf numFmtId="3" fontId="1" fillId="0" borderId="0" xfId="1" applyNumberFormat="1" applyAlignment="1">
      <alignment horizontal="center"/>
    </xf>
    <xf numFmtId="164" fontId="1" fillId="0" borderId="0" xfId="1" applyNumberFormat="1" applyAlignment="1">
      <alignment horizontal="right"/>
    </xf>
    <xf numFmtId="0" fontId="8" fillId="4" borderId="2" xfId="0" applyFont="1" applyFill="1" applyBorder="1" applyAlignment="1">
      <alignment horizontal="right" wrapText="1"/>
    </xf>
    <xf numFmtId="0" fontId="8" fillId="4" borderId="0" xfId="0" applyFont="1" applyFill="1" applyAlignment="1">
      <alignment horizontal="right" wrapText="1"/>
    </xf>
    <xf numFmtId="0" fontId="9" fillId="4" borderId="3" xfId="0" applyFont="1" applyFill="1" applyBorder="1"/>
    <xf numFmtId="164" fontId="3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</cellXfs>
  <cellStyles count="3">
    <cellStyle name="Normal" xfId="0" builtinId="0"/>
    <cellStyle name="Normal 3" xfId="1" xr:uid="{45A7D12C-1D57-4BB0-A4F0-D605CE7B34AE}"/>
    <cellStyle name="Normal_INCENTIVE GOALS Rpt 0710" xfId="2" xr:uid="{CAB371B8-070D-4502-B580-AF20A8E2805C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DDA09-E4F1-4AAC-B56B-A2E20B19B759}">
  <dimension ref="A1:AL123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T116" sqref="T116"/>
    </sheetView>
  </sheetViews>
  <sheetFormatPr defaultColWidth="9.109375" defaultRowHeight="13.2" x14ac:dyDescent="0.25"/>
  <cols>
    <col min="1" max="1" width="21.109375" style="9" customWidth="1"/>
    <col min="2" max="2" width="16.44140625" style="9" bestFit="1" customWidth="1"/>
    <col min="3" max="3" width="15" style="96" bestFit="1" customWidth="1"/>
    <col min="4" max="4" width="15.6640625" style="96" customWidth="1"/>
    <col min="5" max="5" width="12.33203125" style="97" customWidth="1"/>
    <col min="6" max="7" width="12.33203125" style="98" customWidth="1"/>
    <col min="8" max="8" width="12.5546875" style="97" bestFit="1" customWidth="1"/>
    <col min="9" max="9" width="12.33203125" style="97" customWidth="1"/>
    <col min="10" max="11" width="10.6640625" style="98" customWidth="1"/>
    <col min="12" max="12" width="9.5546875" style="97" customWidth="1"/>
    <col min="13" max="13" width="15.44140625" style="97" bestFit="1" customWidth="1"/>
    <col min="14" max="14" width="15.109375" style="99" customWidth="1"/>
    <col min="15" max="15" width="15" style="99" bestFit="1" customWidth="1"/>
    <col min="16" max="16" width="10.88671875" style="97" customWidth="1"/>
    <col min="17" max="17" width="9.88671875" style="97" customWidth="1"/>
    <col min="18" max="18" width="13" style="98" customWidth="1"/>
    <col min="19" max="19" width="16.109375" style="98" customWidth="1"/>
    <col min="20" max="20" width="9.88671875" style="97" bestFit="1" customWidth="1"/>
    <col min="21" max="21" width="9.88671875" style="97" customWidth="1"/>
    <col min="22" max="22" width="10.109375" style="98" customWidth="1"/>
    <col min="23" max="23" width="13.88671875" style="98" customWidth="1"/>
    <col min="24" max="24" width="8.6640625" style="97" customWidth="1"/>
    <col min="25" max="25" width="17.44140625" style="97" hidden="1" customWidth="1"/>
    <col min="26" max="27" width="9.109375" style="98" hidden="1" customWidth="1"/>
    <col min="28" max="28" width="10.6640625" style="97" hidden="1" customWidth="1"/>
    <col min="29" max="29" width="8.88671875" style="98" hidden="1" customWidth="1"/>
    <col min="30" max="30" width="9.109375" style="98" hidden="1" customWidth="1"/>
    <col min="31" max="31" width="9.109375" style="97" hidden="1" customWidth="1"/>
    <col min="32" max="32" width="13.44140625" style="101" hidden="1" customWidth="1"/>
    <col min="33" max="33" width="12.109375" style="101" hidden="1" customWidth="1"/>
    <col min="34" max="34" width="10.5546875" style="97" hidden="1" customWidth="1"/>
    <col min="35" max="35" width="9.109375" style="98" hidden="1" customWidth="1"/>
    <col min="36" max="36" width="11" style="98" hidden="1" customWidth="1"/>
    <col min="37" max="37" width="8.88671875" style="97" hidden="1" customWidth="1"/>
    <col min="38" max="38" width="9.109375" style="9" customWidth="1"/>
    <col min="39" max="16384" width="9.109375" style="9"/>
  </cols>
  <sheetData>
    <row r="1" spans="1:38" ht="27.6" x14ac:dyDescent="0.3">
      <c r="A1" s="1" t="s">
        <v>0</v>
      </c>
      <c r="B1" s="2" t="s">
        <v>1</v>
      </c>
      <c r="C1" s="105" t="s">
        <v>2</v>
      </c>
      <c r="D1" s="105"/>
      <c r="E1" s="105"/>
      <c r="F1" s="106" t="s">
        <v>3</v>
      </c>
      <c r="G1" s="106"/>
      <c r="H1" s="106"/>
      <c r="I1" s="106"/>
      <c r="J1" s="107" t="s">
        <v>4</v>
      </c>
      <c r="K1" s="107"/>
      <c r="L1" s="107"/>
      <c r="M1" s="107"/>
      <c r="N1" s="108" t="s">
        <v>5</v>
      </c>
      <c r="O1" s="106"/>
      <c r="P1" s="109"/>
      <c r="Q1" s="106"/>
      <c r="R1" s="107" t="s">
        <v>6</v>
      </c>
      <c r="S1" s="107"/>
      <c r="T1" s="107"/>
      <c r="U1" s="107"/>
      <c r="V1" s="106" t="s">
        <v>7</v>
      </c>
      <c r="W1" s="106"/>
      <c r="X1" s="106"/>
      <c r="Y1" s="3"/>
      <c r="Z1" s="4"/>
      <c r="AA1" s="3"/>
      <c r="AB1" s="5"/>
      <c r="AC1" s="4"/>
      <c r="AD1" s="3"/>
      <c r="AE1" s="5"/>
      <c r="AF1" s="6"/>
      <c r="AG1" s="7"/>
      <c r="AH1" s="5"/>
      <c r="AI1" s="4"/>
      <c r="AJ1" s="3"/>
      <c r="AK1" s="5"/>
      <c r="AL1" s="8"/>
    </row>
    <row r="2" spans="1:38" s="25" customFormat="1" ht="15.6" x14ac:dyDescent="0.3">
      <c r="A2" s="10" t="s">
        <v>8</v>
      </c>
      <c r="B2" s="10" t="s">
        <v>9</v>
      </c>
      <c r="C2" s="11" t="s">
        <v>10</v>
      </c>
      <c r="D2" s="11" t="s">
        <v>11</v>
      </c>
      <c r="E2" s="12" t="s">
        <v>12</v>
      </c>
      <c r="F2" s="10" t="s">
        <v>13</v>
      </c>
      <c r="G2" s="10" t="s">
        <v>14</v>
      </c>
      <c r="H2" s="13" t="s">
        <v>15</v>
      </c>
      <c r="I2" s="13" t="s">
        <v>11</v>
      </c>
      <c r="J2" s="14" t="s">
        <v>16</v>
      </c>
      <c r="K2" s="14" t="s">
        <v>17</v>
      </c>
      <c r="L2" s="15" t="s">
        <v>18</v>
      </c>
      <c r="M2" s="15" t="s">
        <v>11</v>
      </c>
      <c r="N2" s="16" t="s">
        <v>19</v>
      </c>
      <c r="O2" s="16" t="s">
        <v>20</v>
      </c>
      <c r="P2" s="13" t="s">
        <v>21</v>
      </c>
      <c r="Q2" s="13" t="s">
        <v>11</v>
      </c>
      <c r="R2" s="14" t="s">
        <v>22</v>
      </c>
      <c r="S2" s="14" t="s">
        <v>23</v>
      </c>
      <c r="T2" s="15" t="s">
        <v>24</v>
      </c>
      <c r="U2" s="15" t="s">
        <v>11</v>
      </c>
      <c r="V2" s="17" t="s">
        <v>25</v>
      </c>
      <c r="W2" s="17" t="s">
        <v>26</v>
      </c>
      <c r="X2" s="13" t="s">
        <v>27</v>
      </c>
      <c r="Y2" s="18" t="s">
        <v>28</v>
      </c>
      <c r="Z2" s="19" t="s">
        <v>29</v>
      </c>
      <c r="AA2" s="20" t="s">
        <v>30</v>
      </c>
      <c r="AB2" s="21" t="s">
        <v>31</v>
      </c>
      <c r="AC2" s="19" t="s">
        <v>32</v>
      </c>
      <c r="AD2" s="20" t="s">
        <v>33</v>
      </c>
      <c r="AE2" s="21" t="s">
        <v>34</v>
      </c>
      <c r="AF2" s="22" t="s">
        <v>35</v>
      </c>
      <c r="AG2" s="23" t="s">
        <v>36</v>
      </c>
      <c r="AH2" s="21" t="s">
        <v>37</v>
      </c>
      <c r="AI2" s="19" t="s">
        <v>38</v>
      </c>
      <c r="AJ2" s="20" t="s">
        <v>39</v>
      </c>
      <c r="AK2" s="21" t="s">
        <v>40</v>
      </c>
      <c r="AL2" s="24" t="s">
        <v>41</v>
      </c>
    </row>
    <row r="3" spans="1:38" ht="13.8" x14ac:dyDescent="0.3">
      <c r="A3" s="26" t="s">
        <v>42</v>
      </c>
      <c r="B3" s="26" t="s">
        <v>43</v>
      </c>
      <c r="C3" s="27">
        <v>4327215.96</v>
      </c>
      <c r="D3" s="27">
        <v>11031533.189999999</v>
      </c>
      <c r="E3" s="15">
        <v>0.39225879897842197</v>
      </c>
      <c r="F3" s="28">
        <v>5579</v>
      </c>
      <c r="G3" s="28">
        <v>4621</v>
      </c>
      <c r="H3" s="29">
        <v>0.82830000000000004</v>
      </c>
      <c r="I3" s="13">
        <v>0.94669999999999999</v>
      </c>
      <c r="J3" s="30">
        <v>6847</v>
      </c>
      <c r="K3" s="30">
        <v>5213</v>
      </c>
      <c r="L3" s="31">
        <v>0.76139999999999997</v>
      </c>
      <c r="M3" s="15">
        <v>0.74009999999999998</v>
      </c>
      <c r="N3" s="32">
        <v>4941114.95</v>
      </c>
      <c r="O3" s="32">
        <v>3128495.8</v>
      </c>
      <c r="P3" s="29">
        <v>0.63319999999999999</v>
      </c>
      <c r="Q3" s="29">
        <v>0.62309999999999999</v>
      </c>
      <c r="R3" s="30">
        <v>4233</v>
      </c>
      <c r="S3" s="30">
        <v>2367</v>
      </c>
      <c r="T3" s="31">
        <v>0.55920000000000003</v>
      </c>
      <c r="U3" s="31">
        <v>0.69</v>
      </c>
      <c r="V3" s="28">
        <v>3555</v>
      </c>
      <c r="W3" s="28">
        <v>2904</v>
      </c>
      <c r="X3" s="29">
        <v>0.81689999999999996</v>
      </c>
      <c r="Y3" s="33"/>
      <c r="Z3" s="4">
        <v>4654</v>
      </c>
      <c r="AA3" s="3">
        <v>4816</v>
      </c>
      <c r="AB3" s="5">
        <v>1.0347999999999999</v>
      </c>
      <c r="AC3" s="4">
        <v>6433</v>
      </c>
      <c r="AD3" s="3">
        <v>5312</v>
      </c>
      <c r="AE3" s="5">
        <v>0.82569999999999999</v>
      </c>
      <c r="AF3" s="6">
        <v>12240226.41</v>
      </c>
      <c r="AG3" s="7">
        <v>8173147.7199999997</v>
      </c>
      <c r="AH3" s="5">
        <v>0.66769999999999996</v>
      </c>
      <c r="AI3" s="4">
        <v>4843</v>
      </c>
      <c r="AJ3" s="3">
        <v>3326</v>
      </c>
      <c r="AK3" s="5">
        <v>0.68679999999999997</v>
      </c>
      <c r="AL3" s="8" t="s">
        <v>44</v>
      </c>
    </row>
    <row r="4" spans="1:38" ht="13.8" x14ac:dyDescent="0.3">
      <c r="A4" s="26" t="s">
        <v>45</v>
      </c>
      <c r="B4" s="26" t="s">
        <v>46</v>
      </c>
      <c r="C4" s="27">
        <v>751849.72</v>
      </c>
      <c r="D4" s="27">
        <v>1974321.07</v>
      </c>
      <c r="E4" s="15">
        <v>0.380814312030819</v>
      </c>
      <c r="F4" s="28">
        <v>913</v>
      </c>
      <c r="G4" s="28">
        <v>901</v>
      </c>
      <c r="H4" s="29">
        <v>0.9869</v>
      </c>
      <c r="I4" s="13">
        <v>0.99</v>
      </c>
      <c r="J4" s="30">
        <v>1310</v>
      </c>
      <c r="K4" s="30">
        <v>1113</v>
      </c>
      <c r="L4" s="31">
        <v>0.84960000000000002</v>
      </c>
      <c r="M4" s="15">
        <v>0.84909999999999997</v>
      </c>
      <c r="N4" s="32">
        <v>874561.51</v>
      </c>
      <c r="O4" s="32">
        <v>566792.77</v>
      </c>
      <c r="P4" s="29">
        <v>0.64810000000000001</v>
      </c>
      <c r="Q4" s="29">
        <v>0.66669999999999996</v>
      </c>
      <c r="R4" s="30">
        <v>821</v>
      </c>
      <c r="S4" s="30">
        <v>402</v>
      </c>
      <c r="T4" s="31">
        <v>0.48959999999999998</v>
      </c>
      <c r="U4" s="31">
        <v>0.6583</v>
      </c>
      <c r="V4" s="28">
        <v>862</v>
      </c>
      <c r="W4" s="28">
        <v>764</v>
      </c>
      <c r="X4" s="29">
        <v>0.88629999999999998</v>
      </c>
      <c r="Y4" s="33"/>
      <c r="Z4" s="4">
        <v>932</v>
      </c>
      <c r="AA4" s="3">
        <v>1055</v>
      </c>
      <c r="AB4" s="5">
        <v>1.1319999999999999</v>
      </c>
      <c r="AC4" s="4">
        <v>1357</v>
      </c>
      <c r="AD4" s="3">
        <v>1212</v>
      </c>
      <c r="AE4" s="5">
        <v>0.8931</v>
      </c>
      <c r="AF4" s="6">
        <v>2330160</v>
      </c>
      <c r="AG4" s="7">
        <v>1640929.57</v>
      </c>
      <c r="AH4" s="5">
        <v>0.70420000000000005</v>
      </c>
      <c r="AI4" s="4">
        <v>1010</v>
      </c>
      <c r="AJ4" s="3">
        <v>671</v>
      </c>
      <c r="AK4" s="5">
        <v>0.66439999999999999</v>
      </c>
      <c r="AL4" s="8" t="s">
        <v>44</v>
      </c>
    </row>
    <row r="5" spans="1:38" ht="13.8" x14ac:dyDescent="0.3">
      <c r="A5" s="26" t="s">
        <v>45</v>
      </c>
      <c r="B5" s="26" t="s">
        <v>47</v>
      </c>
      <c r="C5" s="27">
        <v>211640.16</v>
      </c>
      <c r="D5" s="27">
        <v>513687.35849999997</v>
      </c>
      <c r="E5" s="15">
        <v>0.412001884994801</v>
      </c>
      <c r="F5" s="28">
        <v>226</v>
      </c>
      <c r="G5" s="28">
        <v>218</v>
      </c>
      <c r="H5" s="29">
        <v>0.96460000000000001</v>
      </c>
      <c r="I5" s="13">
        <v>0.99</v>
      </c>
      <c r="J5" s="30">
        <v>360</v>
      </c>
      <c r="K5" s="30">
        <v>317</v>
      </c>
      <c r="L5" s="31">
        <v>0.88060000000000005</v>
      </c>
      <c r="M5" s="15">
        <v>0.86699999999999999</v>
      </c>
      <c r="N5" s="32">
        <v>251719.02</v>
      </c>
      <c r="O5" s="32">
        <v>164412.41</v>
      </c>
      <c r="P5" s="29">
        <v>0.6532</v>
      </c>
      <c r="Q5" s="29">
        <v>0.67600000000000005</v>
      </c>
      <c r="R5" s="30">
        <v>257</v>
      </c>
      <c r="S5" s="30">
        <v>125</v>
      </c>
      <c r="T5" s="31">
        <v>0.4864</v>
      </c>
      <c r="U5" s="31">
        <v>0.66779999999999995</v>
      </c>
      <c r="V5" s="28">
        <v>193</v>
      </c>
      <c r="W5" s="28">
        <v>161</v>
      </c>
      <c r="X5" s="29">
        <v>0.83420000000000005</v>
      </c>
      <c r="Y5" s="33"/>
      <c r="Z5" s="4">
        <v>200</v>
      </c>
      <c r="AA5" s="3">
        <v>216</v>
      </c>
      <c r="AB5" s="5">
        <v>1.08</v>
      </c>
      <c r="AC5" s="4">
        <v>390</v>
      </c>
      <c r="AD5" s="3">
        <v>340</v>
      </c>
      <c r="AE5" s="5">
        <v>0.87180000000000002</v>
      </c>
      <c r="AF5" s="6">
        <v>634979.81999999995</v>
      </c>
      <c r="AG5" s="7">
        <v>397345.08</v>
      </c>
      <c r="AH5" s="5">
        <v>0.62580000000000002</v>
      </c>
      <c r="AI5" s="4">
        <v>315</v>
      </c>
      <c r="AJ5" s="3">
        <v>186</v>
      </c>
      <c r="AK5" s="5">
        <v>0.59050000000000002</v>
      </c>
      <c r="AL5" s="8" t="s">
        <v>44</v>
      </c>
    </row>
    <row r="6" spans="1:38" ht="13.8" x14ac:dyDescent="0.3">
      <c r="A6" s="26" t="s">
        <v>48</v>
      </c>
      <c r="B6" s="26" t="s">
        <v>49</v>
      </c>
      <c r="C6" s="27">
        <v>1268564.75</v>
      </c>
      <c r="D6" s="27">
        <v>3255565.33</v>
      </c>
      <c r="E6" s="15">
        <v>0.38966035739175298</v>
      </c>
      <c r="F6" s="28">
        <v>1745</v>
      </c>
      <c r="G6" s="28">
        <v>1681</v>
      </c>
      <c r="H6" s="29">
        <v>0.96330000000000005</v>
      </c>
      <c r="I6" s="13">
        <v>0.99</v>
      </c>
      <c r="J6" s="30">
        <v>2027</v>
      </c>
      <c r="K6" s="30">
        <v>1819</v>
      </c>
      <c r="L6" s="31">
        <v>0.89739999999999998</v>
      </c>
      <c r="M6" s="15">
        <v>0.89</v>
      </c>
      <c r="N6" s="32">
        <v>1426131.52</v>
      </c>
      <c r="O6" s="32">
        <v>891859.94</v>
      </c>
      <c r="P6" s="29">
        <v>0.62539999999999996</v>
      </c>
      <c r="Q6" s="29">
        <v>0.64139999999999997</v>
      </c>
      <c r="R6" s="30">
        <v>1424</v>
      </c>
      <c r="S6" s="30">
        <v>857</v>
      </c>
      <c r="T6" s="31">
        <v>0.6018</v>
      </c>
      <c r="U6" s="31">
        <v>0.69</v>
      </c>
      <c r="V6" s="28">
        <v>1319</v>
      </c>
      <c r="W6" s="28">
        <v>1202</v>
      </c>
      <c r="X6" s="29">
        <v>0.9113</v>
      </c>
      <c r="Y6" s="33"/>
      <c r="Z6" s="4">
        <v>1772</v>
      </c>
      <c r="AA6" s="3">
        <v>1756</v>
      </c>
      <c r="AB6" s="5">
        <v>0.99099999999999999</v>
      </c>
      <c r="AC6" s="4">
        <v>2085</v>
      </c>
      <c r="AD6" s="3">
        <v>1876</v>
      </c>
      <c r="AE6" s="5">
        <v>0.89980000000000004</v>
      </c>
      <c r="AF6" s="6">
        <v>3482669.87</v>
      </c>
      <c r="AG6" s="7">
        <v>2367007.67</v>
      </c>
      <c r="AH6" s="5">
        <v>0.67969999999999997</v>
      </c>
      <c r="AI6" s="4">
        <v>1604</v>
      </c>
      <c r="AJ6" s="3">
        <v>1173</v>
      </c>
      <c r="AK6" s="5">
        <v>0.73129999999999995</v>
      </c>
      <c r="AL6" s="8" t="s">
        <v>44</v>
      </c>
    </row>
    <row r="7" spans="1:38" ht="13.8" x14ac:dyDescent="0.3">
      <c r="A7" s="26" t="s">
        <v>45</v>
      </c>
      <c r="B7" s="26" t="s">
        <v>50</v>
      </c>
      <c r="C7" s="27">
        <v>512366.79</v>
      </c>
      <c r="D7" s="27">
        <v>1307245.8500000001</v>
      </c>
      <c r="E7" s="15">
        <v>0.39194371127665101</v>
      </c>
      <c r="F7" s="28">
        <v>610</v>
      </c>
      <c r="G7" s="28">
        <v>544</v>
      </c>
      <c r="H7" s="29">
        <v>0.89180000000000004</v>
      </c>
      <c r="I7" s="13">
        <v>0.93440000000000001</v>
      </c>
      <c r="J7" s="30">
        <v>945</v>
      </c>
      <c r="K7" s="30">
        <v>817</v>
      </c>
      <c r="L7" s="31">
        <v>0.86460000000000004</v>
      </c>
      <c r="M7" s="15">
        <v>0.84640000000000004</v>
      </c>
      <c r="N7" s="32">
        <v>552132.74</v>
      </c>
      <c r="O7" s="32">
        <v>381267.62</v>
      </c>
      <c r="P7" s="29">
        <v>0.6905</v>
      </c>
      <c r="Q7" s="29">
        <v>0.68179999999999996</v>
      </c>
      <c r="R7" s="30">
        <v>622</v>
      </c>
      <c r="S7" s="30">
        <v>360</v>
      </c>
      <c r="T7" s="31">
        <v>0.57879999999999998</v>
      </c>
      <c r="U7" s="31">
        <v>0.69</v>
      </c>
      <c r="V7" s="28">
        <v>607</v>
      </c>
      <c r="W7" s="28">
        <v>514</v>
      </c>
      <c r="X7" s="29">
        <v>0.8468</v>
      </c>
      <c r="Y7" s="33"/>
      <c r="Z7" s="4">
        <v>569</v>
      </c>
      <c r="AA7" s="3">
        <v>587</v>
      </c>
      <c r="AB7" s="5">
        <v>1.0316000000000001</v>
      </c>
      <c r="AC7" s="4">
        <v>1064</v>
      </c>
      <c r="AD7" s="3">
        <v>977</v>
      </c>
      <c r="AE7" s="5">
        <v>0.91820000000000002</v>
      </c>
      <c r="AF7" s="6">
        <v>1519368.44</v>
      </c>
      <c r="AG7" s="7">
        <v>1012460.17</v>
      </c>
      <c r="AH7" s="5">
        <v>0.66639999999999999</v>
      </c>
      <c r="AI7" s="4">
        <v>802</v>
      </c>
      <c r="AJ7" s="3">
        <v>530</v>
      </c>
      <c r="AK7" s="5">
        <v>0.66080000000000005</v>
      </c>
      <c r="AL7" s="8" t="s">
        <v>44</v>
      </c>
    </row>
    <row r="8" spans="1:38" ht="13.8" x14ac:dyDescent="0.3">
      <c r="A8" s="26" t="s">
        <v>45</v>
      </c>
      <c r="B8" s="26" t="s">
        <v>51</v>
      </c>
      <c r="C8" s="27">
        <v>227931.41</v>
      </c>
      <c r="D8" s="27">
        <v>521860.97</v>
      </c>
      <c r="E8" s="15">
        <v>0.43676653956320999</v>
      </c>
      <c r="F8" s="28">
        <v>177</v>
      </c>
      <c r="G8" s="28">
        <v>169</v>
      </c>
      <c r="H8" s="29">
        <v>0.95479999999999998</v>
      </c>
      <c r="I8" s="13">
        <v>0.98899999999999999</v>
      </c>
      <c r="J8" s="30">
        <v>284</v>
      </c>
      <c r="K8" s="30">
        <v>249</v>
      </c>
      <c r="L8" s="31">
        <v>0.87680000000000002</v>
      </c>
      <c r="M8" s="15">
        <v>0.82140000000000002</v>
      </c>
      <c r="N8" s="32">
        <v>255082.1</v>
      </c>
      <c r="O8" s="32">
        <v>171859.04</v>
      </c>
      <c r="P8" s="29">
        <v>0.67369999999999997</v>
      </c>
      <c r="Q8" s="29">
        <v>0.67410000000000003</v>
      </c>
      <c r="R8" s="30">
        <v>187</v>
      </c>
      <c r="S8" s="30">
        <v>104</v>
      </c>
      <c r="T8" s="31">
        <v>0.55610000000000004</v>
      </c>
      <c r="U8" s="31">
        <v>0.66510000000000002</v>
      </c>
      <c r="V8" s="28">
        <v>187</v>
      </c>
      <c r="W8" s="28">
        <v>93</v>
      </c>
      <c r="X8" s="29">
        <v>0.49730000000000002</v>
      </c>
      <c r="Y8" s="33"/>
      <c r="Z8" s="4">
        <v>193</v>
      </c>
      <c r="AA8" s="3">
        <v>202</v>
      </c>
      <c r="AB8" s="5">
        <v>1.0466</v>
      </c>
      <c r="AC8" s="4">
        <v>338</v>
      </c>
      <c r="AD8" s="3">
        <v>289</v>
      </c>
      <c r="AE8" s="5">
        <v>0.85499999999999998</v>
      </c>
      <c r="AF8" s="6">
        <v>664596.23</v>
      </c>
      <c r="AG8" s="7">
        <v>391250.49</v>
      </c>
      <c r="AH8" s="5">
        <v>0.5887</v>
      </c>
      <c r="AI8" s="4">
        <v>259</v>
      </c>
      <c r="AJ8" s="3">
        <v>160</v>
      </c>
      <c r="AK8" s="5">
        <v>0.61780000000000002</v>
      </c>
      <c r="AL8" s="8" t="s">
        <v>44</v>
      </c>
    </row>
    <row r="9" spans="1:38" ht="13.8" x14ac:dyDescent="0.3">
      <c r="A9" s="26" t="s">
        <v>52</v>
      </c>
      <c r="B9" s="26" t="s">
        <v>53</v>
      </c>
      <c r="C9" s="27">
        <v>1700574.02</v>
      </c>
      <c r="D9" s="27">
        <v>4327376.6500000004</v>
      </c>
      <c r="E9" s="15">
        <v>0.39298035681733401</v>
      </c>
      <c r="F9" s="28">
        <v>2016</v>
      </c>
      <c r="G9" s="28">
        <v>1895</v>
      </c>
      <c r="H9" s="29">
        <v>0.94</v>
      </c>
      <c r="I9" s="13">
        <v>0.98240000000000005</v>
      </c>
      <c r="J9" s="30">
        <v>2886</v>
      </c>
      <c r="K9" s="30">
        <v>2558</v>
      </c>
      <c r="L9" s="31">
        <v>0.88629999999999998</v>
      </c>
      <c r="M9" s="15">
        <v>0.88849999999999996</v>
      </c>
      <c r="N9" s="32">
        <v>1925494.16</v>
      </c>
      <c r="O9" s="32">
        <v>1228558.3500000001</v>
      </c>
      <c r="P9" s="29">
        <v>0.63800000000000001</v>
      </c>
      <c r="Q9" s="29">
        <v>0.65029999999999999</v>
      </c>
      <c r="R9" s="30">
        <v>2054</v>
      </c>
      <c r="S9" s="30">
        <v>1077</v>
      </c>
      <c r="T9" s="31">
        <v>0.52429999999999999</v>
      </c>
      <c r="U9" s="31">
        <v>0.6714</v>
      </c>
      <c r="V9" s="28">
        <v>1642</v>
      </c>
      <c r="W9" s="28">
        <v>1374</v>
      </c>
      <c r="X9" s="29">
        <v>0.83679999999999999</v>
      </c>
      <c r="Y9" s="33"/>
      <c r="Z9" s="4">
        <v>1985</v>
      </c>
      <c r="AA9" s="3">
        <v>1930</v>
      </c>
      <c r="AB9" s="5">
        <v>0.97230000000000005</v>
      </c>
      <c r="AC9" s="4">
        <v>2647</v>
      </c>
      <c r="AD9" s="3">
        <v>2341</v>
      </c>
      <c r="AE9" s="5">
        <v>0.88439999999999996</v>
      </c>
      <c r="AF9" s="6">
        <v>4867421.97</v>
      </c>
      <c r="AG9" s="7">
        <v>3282523.27</v>
      </c>
      <c r="AH9" s="5">
        <v>0.6744</v>
      </c>
      <c r="AI9" s="4">
        <v>2145</v>
      </c>
      <c r="AJ9" s="3">
        <v>1434</v>
      </c>
      <c r="AK9" s="5">
        <v>0.66849999999999998</v>
      </c>
      <c r="AL9" s="8" t="s">
        <v>44</v>
      </c>
    </row>
    <row r="10" spans="1:38" ht="13.8" x14ac:dyDescent="0.3">
      <c r="A10" s="26" t="s">
        <v>52</v>
      </c>
      <c r="B10" s="26" t="s">
        <v>54</v>
      </c>
      <c r="C10" s="27">
        <v>944674.39</v>
      </c>
      <c r="D10" s="27">
        <v>2422489.2799999998</v>
      </c>
      <c r="E10" s="15">
        <v>0.389960194168537</v>
      </c>
      <c r="F10" s="28">
        <v>1191</v>
      </c>
      <c r="G10" s="28">
        <v>1103</v>
      </c>
      <c r="H10" s="29">
        <v>0.92610000000000003</v>
      </c>
      <c r="I10" s="13">
        <v>0.96279999999999999</v>
      </c>
      <c r="J10" s="30">
        <v>1396</v>
      </c>
      <c r="K10" s="30">
        <v>1322</v>
      </c>
      <c r="L10" s="31">
        <v>0.94699999999999995</v>
      </c>
      <c r="M10" s="15">
        <v>0.89</v>
      </c>
      <c r="N10" s="32">
        <v>985338.11</v>
      </c>
      <c r="O10" s="32">
        <v>659001.97</v>
      </c>
      <c r="P10" s="29">
        <v>0.66879999999999995</v>
      </c>
      <c r="Q10" s="29">
        <v>0.68879999999999997</v>
      </c>
      <c r="R10" s="30">
        <v>1013</v>
      </c>
      <c r="S10" s="30">
        <v>615</v>
      </c>
      <c r="T10" s="31">
        <v>0.60709999999999997</v>
      </c>
      <c r="U10" s="31">
        <v>0.69</v>
      </c>
      <c r="V10" s="28">
        <v>898</v>
      </c>
      <c r="W10" s="28">
        <v>773</v>
      </c>
      <c r="X10" s="29">
        <v>0.86080000000000001</v>
      </c>
      <c r="Y10" s="33"/>
      <c r="Z10" s="4">
        <v>1498</v>
      </c>
      <c r="AA10" s="3">
        <v>1473</v>
      </c>
      <c r="AB10" s="5">
        <v>0.98329999999999995</v>
      </c>
      <c r="AC10" s="4">
        <v>1702</v>
      </c>
      <c r="AD10" s="3">
        <v>1560</v>
      </c>
      <c r="AE10" s="5">
        <v>0.91659999999999997</v>
      </c>
      <c r="AF10" s="6">
        <v>2664049</v>
      </c>
      <c r="AG10" s="7">
        <v>1900128.98</v>
      </c>
      <c r="AH10" s="5">
        <v>0.71319999999999995</v>
      </c>
      <c r="AI10" s="4">
        <v>1314</v>
      </c>
      <c r="AJ10" s="3">
        <v>917</v>
      </c>
      <c r="AK10" s="5">
        <v>0.69789999999999996</v>
      </c>
      <c r="AL10" s="8" t="s">
        <v>44</v>
      </c>
    </row>
    <row r="11" spans="1:38" ht="13.8" x14ac:dyDescent="0.3">
      <c r="A11" s="26" t="s">
        <v>55</v>
      </c>
      <c r="B11" s="26" t="s">
        <v>56</v>
      </c>
      <c r="C11" s="27">
        <v>1605254.62</v>
      </c>
      <c r="D11" s="27">
        <v>3649124.64</v>
      </c>
      <c r="E11" s="15">
        <v>0.43990128547650797</v>
      </c>
      <c r="F11" s="28">
        <v>1624</v>
      </c>
      <c r="G11" s="28">
        <v>1544</v>
      </c>
      <c r="H11" s="29">
        <v>0.95069999999999999</v>
      </c>
      <c r="I11" s="13">
        <v>0.99</v>
      </c>
      <c r="J11" s="30">
        <v>2074</v>
      </c>
      <c r="K11" s="30">
        <v>1803</v>
      </c>
      <c r="L11" s="31">
        <v>0.86929999999999996</v>
      </c>
      <c r="M11" s="15">
        <v>0.87909999999999999</v>
      </c>
      <c r="N11" s="32">
        <v>1753170.23</v>
      </c>
      <c r="O11" s="32">
        <v>1208103.07</v>
      </c>
      <c r="P11" s="29">
        <v>0.68910000000000005</v>
      </c>
      <c r="Q11" s="29">
        <v>0.69</v>
      </c>
      <c r="R11" s="30">
        <v>1610</v>
      </c>
      <c r="S11" s="30">
        <v>981</v>
      </c>
      <c r="T11" s="31">
        <v>0.60929999999999995</v>
      </c>
      <c r="U11" s="31">
        <v>0.69</v>
      </c>
      <c r="V11" s="28">
        <v>1321</v>
      </c>
      <c r="W11" s="28">
        <v>1180</v>
      </c>
      <c r="X11" s="29">
        <v>0.89329999999999998</v>
      </c>
      <c r="Y11" s="33"/>
      <c r="Z11" s="4">
        <v>1693</v>
      </c>
      <c r="AA11" s="3">
        <v>1758</v>
      </c>
      <c r="AB11" s="5">
        <v>1.0384</v>
      </c>
      <c r="AC11" s="4">
        <v>2131</v>
      </c>
      <c r="AD11" s="3">
        <v>1911</v>
      </c>
      <c r="AE11" s="5">
        <v>0.89680000000000004</v>
      </c>
      <c r="AF11" s="6">
        <v>3939368.3</v>
      </c>
      <c r="AG11" s="7">
        <v>2658573.13</v>
      </c>
      <c r="AH11" s="5">
        <v>0.67490000000000006</v>
      </c>
      <c r="AI11" s="4">
        <v>1813</v>
      </c>
      <c r="AJ11" s="3">
        <v>1314</v>
      </c>
      <c r="AK11" s="5">
        <v>0.7248</v>
      </c>
      <c r="AL11" s="8" t="s">
        <v>44</v>
      </c>
    </row>
    <row r="12" spans="1:38" ht="15" customHeight="1" x14ac:dyDescent="0.3">
      <c r="A12" s="26" t="s">
        <v>55</v>
      </c>
      <c r="B12" s="26" t="s">
        <v>57</v>
      </c>
      <c r="C12" s="27">
        <v>2646126.5699999998</v>
      </c>
      <c r="D12" s="27">
        <v>6354137.9900000002</v>
      </c>
      <c r="E12" s="15">
        <v>0.41644147076510102</v>
      </c>
      <c r="F12" s="28">
        <v>2748</v>
      </c>
      <c r="G12" s="28">
        <v>2639</v>
      </c>
      <c r="H12" s="29">
        <v>0.96030000000000004</v>
      </c>
      <c r="I12" s="13">
        <v>0.99</v>
      </c>
      <c r="J12" s="30">
        <v>3566</v>
      </c>
      <c r="K12" s="30">
        <v>2919</v>
      </c>
      <c r="L12" s="31">
        <v>0.81859999999999999</v>
      </c>
      <c r="M12" s="15">
        <v>0.81699999999999995</v>
      </c>
      <c r="N12" s="32">
        <v>2843151.86</v>
      </c>
      <c r="O12" s="32">
        <v>1974960.6</v>
      </c>
      <c r="P12" s="29">
        <v>0.6946</v>
      </c>
      <c r="Q12" s="29">
        <v>0.69</v>
      </c>
      <c r="R12" s="30">
        <v>2133</v>
      </c>
      <c r="S12" s="30">
        <v>1285</v>
      </c>
      <c r="T12" s="31">
        <v>0.60240000000000005</v>
      </c>
      <c r="U12" s="31">
        <v>0.69</v>
      </c>
      <c r="V12" s="28">
        <v>2332</v>
      </c>
      <c r="W12" s="28">
        <v>2020</v>
      </c>
      <c r="X12" s="29">
        <v>0.86619999999999997</v>
      </c>
      <c r="Y12" s="33"/>
      <c r="Z12" s="4">
        <v>2364</v>
      </c>
      <c r="AA12" s="3">
        <v>2494</v>
      </c>
      <c r="AB12" s="5">
        <v>1.0549999999999999</v>
      </c>
      <c r="AC12" s="4">
        <v>3418</v>
      </c>
      <c r="AD12" s="3">
        <v>2866</v>
      </c>
      <c r="AE12" s="5">
        <v>0.83850000000000002</v>
      </c>
      <c r="AF12" s="6">
        <v>7201929.4199999999</v>
      </c>
      <c r="AG12" s="7">
        <v>4997438.4000000004</v>
      </c>
      <c r="AH12" s="5">
        <v>0.69389999999999996</v>
      </c>
      <c r="AI12" s="4">
        <v>2384</v>
      </c>
      <c r="AJ12" s="3">
        <v>1714</v>
      </c>
      <c r="AK12" s="5">
        <v>0.71899999999999997</v>
      </c>
      <c r="AL12" s="8" t="s">
        <v>44</v>
      </c>
    </row>
    <row r="13" spans="1:38" ht="13.8" x14ac:dyDescent="0.3">
      <c r="A13" s="26" t="s">
        <v>58</v>
      </c>
      <c r="B13" s="26" t="s">
        <v>59</v>
      </c>
      <c r="C13" s="27">
        <v>5099531.55</v>
      </c>
      <c r="D13" s="27">
        <v>12937531.57</v>
      </c>
      <c r="E13" s="15">
        <v>0.39416572801452898</v>
      </c>
      <c r="F13" s="28">
        <v>4409</v>
      </c>
      <c r="G13" s="28">
        <v>4225</v>
      </c>
      <c r="H13" s="29">
        <v>0.95830000000000004</v>
      </c>
      <c r="I13" s="13">
        <v>0.99</v>
      </c>
      <c r="J13" s="30">
        <v>6287</v>
      </c>
      <c r="K13" s="30">
        <v>5812</v>
      </c>
      <c r="L13" s="31">
        <v>0.9244</v>
      </c>
      <c r="M13" s="15">
        <v>0.89</v>
      </c>
      <c r="N13" s="32">
        <v>5183965.1500000004</v>
      </c>
      <c r="O13" s="32">
        <v>3604956.01</v>
      </c>
      <c r="P13" s="29">
        <v>0.69540000000000002</v>
      </c>
      <c r="Q13" s="29">
        <v>0.69</v>
      </c>
      <c r="R13" s="30">
        <v>4493</v>
      </c>
      <c r="S13" s="30">
        <v>2807</v>
      </c>
      <c r="T13" s="31">
        <v>0.62470000000000003</v>
      </c>
      <c r="U13" s="31">
        <v>0.69</v>
      </c>
      <c r="V13" s="28">
        <v>3840</v>
      </c>
      <c r="W13" s="28">
        <v>3064</v>
      </c>
      <c r="X13" s="29">
        <v>0.79790000000000005</v>
      </c>
      <c r="Y13" s="33"/>
      <c r="Z13" s="4">
        <v>4430</v>
      </c>
      <c r="AA13" s="3">
        <v>4888</v>
      </c>
      <c r="AB13" s="5">
        <v>1.1033999999999999</v>
      </c>
      <c r="AC13" s="4">
        <v>6770</v>
      </c>
      <c r="AD13" s="3">
        <v>6298</v>
      </c>
      <c r="AE13" s="5">
        <v>0.93030000000000002</v>
      </c>
      <c r="AF13" s="6">
        <v>13974667.890000001</v>
      </c>
      <c r="AG13" s="7">
        <v>9780606.1500000004</v>
      </c>
      <c r="AH13" s="5">
        <v>0.69989999999999997</v>
      </c>
      <c r="AI13" s="4">
        <v>5797</v>
      </c>
      <c r="AJ13" s="3">
        <v>4222</v>
      </c>
      <c r="AK13" s="5">
        <v>0.72829999999999995</v>
      </c>
      <c r="AL13" s="8" t="s">
        <v>44</v>
      </c>
    </row>
    <row r="14" spans="1:38" ht="13.8" x14ac:dyDescent="0.3">
      <c r="A14" s="26" t="s">
        <v>45</v>
      </c>
      <c r="B14" s="26" t="s">
        <v>60</v>
      </c>
      <c r="C14" s="27">
        <v>1642865.32</v>
      </c>
      <c r="D14" s="27">
        <v>4038601.75</v>
      </c>
      <c r="E14" s="15">
        <v>0.40679062252176801</v>
      </c>
      <c r="F14" s="28">
        <v>1609</v>
      </c>
      <c r="G14" s="28">
        <v>1521</v>
      </c>
      <c r="H14" s="29">
        <v>0.94530000000000003</v>
      </c>
      <c r="I14" s="13">
        <v>0.95220000000000005</v>
      </c>
      <c r="J14" s="30">
        <v>2693</v>
      </c>
      <c r="K14" s="30">
        <v>2341</v>
      </c>
      <c r="L14" s="31">
        <v>0.86929999999999996</v>
      </c>
      <c r="M14" s="15">
        <v>0.8498</v>
      </c>
      <c r="N14" s="32">
        <v>1723633.58</v>
      </c>
      <c r="O14" s="32">
        <v>1100610.74</v>
      </c>
      <c r="P14" s="29">
        <v>0.63849999999999996</v>
      </c>
      <c r="Q14" s="29">
        <v>0.63280000000000003</v>
      </c>
      <c r="R14" s="30">
        <v>2110</v>
      </c>
      <c r="S14" s="30">
        <v>1094</v>
      </c>
      <c r="T14" s="31">
        <v>0.51849999999999996</v>
      </c>
      <c r="U14" s="31">
        <v>0.64900000000000002</v>
      </c>
      <c r="V14" s="28">
        <v>1442</v>
      </c>
      <c r="W14" s="28">
        <v>1086</v>
      </c>
      <c r="X14" s="29">
        <v>0.75309999999999999</v>
      </c>
      <c r="Y14" s="33"/>
      <c r="Z14" s="4">
        <v>2411</v>
      </c>
      <c r="AA14" s="3">
        <v>1999</v>
      </c>
      <c r="AB14" s="5">
        <v>0.82909999999999995</v>
      </c>
      <c r="AC14" s="4">
        <v>4001</v>
      </c>
      <c r="AD14" s="3">
        <v>2636</v>
      </c>
      <c r="AE14" s="5">
        <v>0.65880000000000005</v>
      </c>
      <c r="AF14" s="6">
        <v>4565267.5</v>
      </c>
      <c r="AG14" s="7">
        <v>2749578.24</v>
      </c>
      <c r="AH14" s="5">
        <v>0.60229999999999995</v>
      </c>
      <c r="AI14" s="4">
        <v>2426</v>
      </c>
      <c r="AJ14" s="3">
        <v>1390</v>
      </c>
      <c r="AK14" s="5">
        <v>0.57299999999999995</v>
      </c>
      <c r="AL14" s="8" t="s">
        <v>44</v>
      </c>
    </row>
    <row r="15" spans="1:38" ht="13.8" x14ac:dyDescent="0.3">
      <c r="A15" s="26" t="s">
        <v>48</v>
      </c>
      <c r="B15" s="26" t="s">
        <v>61</v>
      </c>
      <c r="C15" s="27">
        <v>5041140.26</v>
      </c>
      <c r="D15" s="27">
        <v>12099615.789999999</v>
      </c>
      <c r="E15" s="15">
        <v>0.41663639139404401</v>
      </c>
      <c r="F15" s="28">
        <v>4066</v>
      </c>
      <c r="G15" s="28">
        <v>3936</v>
      </c>
      <c r="H15" s="29">
        <v>0.96799999999999997</v>
      </c>
      <c r="I15" s="13">
        <v>0.99</v>
      </c>
      <c r="J15" s="30">
        <v>4970</v>
      </c>
      <c r="K15" s="30">
        <v>4349</v>
      </c>
      <c r="L15" s="31">
        <v>0.87509999999999999</v>
      </c>
      <c r="M15" s="15">
        <v>0.88100000000000001</v>
      </c>
      <c r="N15" s="32">
        <v>5336598.28</v>
      </c>
      <c r="O15" s="32">
        <v>3934551.98</v>
      </c>
      <c r="P15" s="29">
        <v>0.73729999999999996</v>
      </c>
      <c r="Q15" s="29">
        <v>0.69</v>
      </c>
      <c r="R15" s="30">
        <v>3553</v>
      </c>
      <c r="S15" s="30">
        <v>2378</v>
      </c>
      <c r="T15" s="31">
        <v>0.66930000000000001</v>
      </c>
      <c r="U15" s="31">
        <v>0.69</v>
      </c>
      <c r="V15" s="28">
        <v>3093</v>
      </c>
      <c r="W15" s="28">
        <v>2538</v>
      </c>
      <c r="X15" s="29">
        <v>0.8206</v>
      </c>
      <c r="Y15" s="33"/>
      <c r="Z15" s="4">
        <v>3920</v>
      </c>
      <c r="AA15" s="3">
        <v>4485</v>
      </c>
      <c r="AB15" s="5">
        <v>1.1440999999999999</v>
      </c>
      <c r="AC15" s="4">
        <v>5006</v>
      </c>
      <c r="AD15" s="3">
        <v>4513</v>
      </c>
      <c r="AE15" s="5">
        <v>0.90149999999999997</v>
      </c>
      <c r="AF15" s="6">
        <v>12460607.65</v>
      </c>
      <c r="AG15" s="7">
        <v>9289444.0899999999</v>
      </c>
      <c r="AH15" s="5">
        <v>0.74550000000000005</v>
      </c>
      <c r="AI15" s="4">
        <v>4255</v>
      </c>
      <c r="AJ15" s="3">
        <v>3202</v>
      </c>
      <c r="AK15" s="5">
        <v>0.75249999999999995</v>
      </c>
      <c r="AL15" s="8" t="s">
        <v>44</v>
      </c>
    </row>
    <row r="16" spans="1:38" ht="13.8" x14ac:dyDescent="0.3">
      <c r="A16" s="26" t="s">
        <v>45</v>
      </c>
      <c r="B16" s="26" t="s">
        <v>62</v>
      </c>
      <c r="C16" s="27">
        <v>2065734.05</v>
      </c>
      <c r="D16" s="27">
        <v>5345103.2937000003</v>
      </c>
      <c r="E16" s="15">
        <v>0.38647224131940999</v>
      </c>
      <c r="F16" s="28">
        <v>2072</v>
      </c>
      <c r="G16" s="28">
        <v>2026</v>
      </c>
      <c r="H16" s="29">
        <v>0.9778</v>
      </c>
      <c r="I16" s="13">
        <v>0.9829</v>
      </c>
      <c r="J16" s="30">
        <v>2943</v>
      </c>
      <c r="K16" s="30">
        <v>2595</v>
      </c>
      <c r="L16" s="31">
        <v>0.88180000000000003</v>
      </c>
      <c r="M16" s="15">
        <v>0.87809999999999999</v>
      </c>
      <c r="N16" s="32">
        <v>2314826.9300000002</v>
      </c>
      <c r="O16" s="32">
        <v>1524748.83</v>
      </c>
      <c r="P16" s="29">
        <v>0.65869999999999995</v>
      </c>
      <c r="Q16" s="29">
        <v>0.67479999999999996</v>
      </c>
      <c r="R16" s="30">
        <v>2066</v>
      </c>
      <c r="S16" s="30">
        <v>1203</v>
      </c>
      <c r="T16" s="31">
        <v>0.58230000000000004</v>
      </c>
      <c r="U16" s="31">
        <v>0.69</v>
      </c>
      <c r="V16" s="28">
        <v>1837</v>
      </c>
      <c r="W16" s="28">
        <v>1551</v>
      </c>
      <c r="X16" s="29">
        <v>0.84430000000000005</v>
      </c>
      <c r="Y16" s="33"/>
      <c r="Z16" s="4">
        <v>2496</v>
      </c>
      <c r="AA16" s="3">
        <v>2585</v>
      </c>
      <c r="AB16" s="5">
        <v>1.0357000000000001</v>
      </c>
      <c r="AC16" s="4">
        <v>3506</v>
      </c>
      <c r="AD16" s="3">
        <v>3141</v>
      </c>
      <c r="AE16" s="5">
        <v>0.89590000000000003</v>
      </c>
      <c r="AF16" s="6">
        <v>6173007.6100000003</v>
      </c>
      <c r="AG16" s="7">
        <v>4235994.26</v>
      </c>
      <c r="AH16" s="5">
        <v>0.68620000000000003</v>
      </c>
      <c r="AI16" s="4">
        <v>2762</v>
      </c>
      <c r="AJ16" s="3">
        <v>1828</v>
      </c>
      <c r="AK16" s="5">
        <v>0.66180000000000005</v>
      </c>
      <c r="AL16" s="8" t="s">
        <v>44</v>
      </c>
    </row>
    <row r="17" spans="1:38" ht="13.8" x14ac:dyDescent="0.3">
      <c r="A17" s="26" t="s">
        <v>52</v>
      </c>
      <c r="B17" s="26" t="s">
        <v>63</v>
      </c>
      <c r="C17" s="27">
        <v>357222.71</v>
      </c>
      <c r="D17" s="27">
        <v>935268.63</v>
      </c>
      <c r="E17" s="15">
        <v>0.38194663922385602</v>
      </c>
      <c r="F17" s="28">
        <v>185</v>
      </c>
      <c r="G17" s="28">
        <v>183</v>
      </c>
      <c r="H17" s="29">
        <v>0.98919999999999997</v>
      </c>
      <c r="I17" s="13">
        <v>0.99</v>
      </c>
      <c r="J17" s="30">
        <v>279</v>
      </c>
      <c r="K17" s="30">
        <v>249</v>
      </c>
      <c r="L17" s="31">
        <v>0.89249999999999996</v>
      </c>
      <c r="M17" s="15">
        <v>0.88280000000000003</v>
      </c>
      <c r="N17" s="32">
        <v>374597.1</v>
      </c>
      <c r="O17" s="32">
        <v>282256.59000000003</v>
      </c>
      <c r="P17" s="29">
        <v>0.75349999999999995</v>
      </c>
      <c r="Q17" s="29">
        <v>0.69</v>
      </c>
      <c r="R17" s="30">
        <v>212</v>
      </c>
      <c r="S17" s="30">
        <v>143</v>
      </c>
      <c r="T17" s="31">
        <v>0.67449999999999999</v>
      </c>
      <c r="U17" s="31">
        <v>0.69</v>
      </c>
      <c r="V17" s="28">
        <v>173</v>
      </c>
      <c r="W17" s="28">
        <v>114</v>
      </c>
      <c r="X17" s="29">
        <v>0.65900000000000003</v>
      </c>
      <c r="Y17" s="33"/>
      <c r="Z17" s="4">
        <v>223</v>
      </c>
      <c r="AA17" s="3">
        <v>224</v>
      </c>
      <c r="AB17" s="5">
        <v>1.0044999999999999</v>
      </c>
      <c r="AC17" s="4">
        <v>324</v>
      </c>
      <c r="AD17" s="3">
        <v>295</v>
      </c>
      <c r="AE17" s="5">
        <v>0.91049999999999998</v>
      </c>
      <c r="AF17" s="6">
        <v>1028891.12</v>
      </c>
      <c r="AG17" s="7">
        <v>840387.32</v>
      </c>
      <c r="AH17" s="5">
        <v>0.81679999999999997</v>
      </c>
      <c r="AI17" s="4">
        <v>271</v>
      </c>
      <c r="AJ17" s="3">
        <v>195</v>
      </c>
      <c r="AK17" s="5">
        <v>0.71960000000000002</v>
      </c>
      <c r="AL17" s="8" t="s">
        <v>44</v>
      </c>
    </row>
    <row r="18" spans="1:38" ht="13.8" x14ac:dyDescent="0.3">
      <c r="A18" s="26" t="s">
        <v>55</v>
      </c>
      <c r="B18" s="26" t="s">
        <v>64</v>
      </c>
      <c r="C18" s="27">
        <v>1958007.87</v>
      </c>
      <c r="D18" s="27">
        <v>5000858.34</v>
      </c>
      <c r="E18" s="15">
        <v>0.39153436007947401</v>
      </c>
      <c r="F18" s="28">
        <v>1378</v>
      </c>
      <c r="G18" s="28">
        <v>1329</v>
      </c>
      <c r="H18" s="29">
        <v>0.96440000000000003</v>
      </c>
      <c r="I18" s="13">
        <v>0.99</v>
      </c>
      <c r="J18" s="30">
        <v>2102</v>
      </c>
      <c r="K18" s="30">
        <v>1832</v>
      </c>
      <c r="L18" s="31">
        <v>0.87160000000000004</v>
      </c>
      <c r="M18" s="15">
        <v>0.86909999999999998</v>
      </c>
      <c r="N18" s="32">
        <v>2138572.58</v>
      </c>
      <c r="O18" s="32">
        <v>1519977.62</v>
      </c>
      <c r="P18" s="29">
        <v>0.7107</v>
      </c>
      <c r="Q18" s="29">
        <v>0.69</v>
      </c>
      <c r="R18" s="30">
        <v>1344</v>
      </c>
      <c r="S18" s="30">
        <v>753</v>
      </c>
      <c r="T18" s="31">
        <v>0.56030000000000002</v>
      </c>
      <c r="U18" s="31">
        <v>0.69</v>
      </c>
      <c r="V18" s="28">
        <v>1372</v>
      </c>
      <c r="W18" s="28">
        <v>1056</v>
      </c>
      <c r="X18" s="29">
        <v>0.76970000000000005</v>
      </c>
      <c r="Y18" s="33"/>
      <c r="Z18" s="4">
        <v>1555</v>
      </c>
      <c r="AA18" s="3">
        <v>1631</v>
      </c>
      <c r="AB18" s="5">
        <v>1.0488999999999999</v>
      </c>
      <c r="AC18" s="4">
        <v>2320</v>
      </c>
      <c r="AD18" s="3">
        <v>2093</v>
      </c>
      <c r="AE18" s="5">
        <v>0.9022</v>
      </c>
      <c r="AF18" s="6">
        <v>5751731.7800000003</v>
      </c>
      <c r="AG18" s="7">
        <v>4131524.66</v>
      </c>
      <c r="AH18" s="5">
        <v>0.71830000000000005</v>
      </c>
      <c r="AI18" s="4">
        <v>1752</v>
      </c>
      <c r="AJ18" s="3">
        <v>1230</v>
      </c>
      <c r="AK18" s="5">
        <v>0.70209999999999995</v>
      </c>
      <c r="AL18" s="8" t="s">
        <v>44</v>
      </c>
    </row>
    <row r="19" spans="1:38" ht="13.8" x14ac:dyDescent="0.3">
      <c r="A19" s="26" t="s">
        <v>42</v>
      </c>
      <c r="B19" s="26" t="s">
        <v>65</v>
      </c>
      <c r="C19" s="27">
        <v>546625.96</v>
      </c>
      <c r="D19" s="27">
        <v>1511322.21</v>
      </c>
      <c r="E19" s="15">
        <v>0.36168724073736702</v>
      </c>
      <c r="F19" s="28">
        <v>726</v>
      </c>
      <c r="G19" s="28">
        <v>675</v>
      </c>
      <c r="H19" s="29">
        <v>0.92979999999999996</v>
      </c>
      <c r="I19" s="13">
        <v>0.99</v>
      </c>
      <c r="J19" s="30">
        <v>1014</v>
      </c>
      <c r="K19" s="30">
        <v>858</v>
      </c>
      <c r="L19" s="31">
        <v>0.84619999999999995</v>
      </c>
      <c r="M19" s="15">
        <v>0.84599999999999997</v>
      </c>
      <c r="N19" s="32">
        <v>557120.52</v>
      </c>
      <c r="O19" s="32">
        <v>372944.37</v>
      </c>
      <c r="P19" s="29">
        <v>0.6694</v>
      </c>
      <c r="Q19" s="29">
        <v>0.69</v>
      </c>
      <c r="R19" s="30">
        <v>646</v>
      </c>
      <c r="S19" s="30">
        <v>395</v>
      </c>
      <c r="T19" s="31">
        <v>0.61150000000000004</v>
      </c>
      <c r="U19" s="31">
        <v>0.69</v>
      </c>
      <c r="V19" s="28">
        <v>525</v>
      </c>
      <c r="W19" s="28">
        <v>437</v>
      </c>
      <c r="X19" s="29">
        <v>0.83240000000000003</v>
      </c>
      <c r="Y19" s="33"/>
      <c r="Z19" s="4">
        <v>835</v>
      </c>
      <c r="AA19" s="3">
        <v>848</v>
      </c>
      <c r="AB19" s="5">
        <v>1.0156000000000001</v>
      </c>
      <c r="AC19" s="4">
        <v>1118</v>
      </c>
      <c r="AD19" s="3">
        <v>1014</v>
      </c>
      <c r="AE19" s="5">
        <v>0.90700000000000003</v>
      </c>
      <c r="AF19" s="6">
        <v>1582565.37</v>
      </c>
      <c r="AG19" s="7">
        <v>1083718.03</v>
      </c>
      <c r="AH19" s="5">
        <v>0.68479999999999996</v>
      </c>
      <c r="AI19" s="4">
        <v>860</v>
      </c>
      <c r="AJ19" s="3">
        <v>554</v>
      </c>
      <c r="AK19" s="5">
        <v>0.64419999999999999</v>
      </c>
      <c r="AL19" s="8" t="s">
        <v>44</v>
      </c>
    </row>
    <row r="20" spans="1:38" ht="13.8" x14ac:dyDescent="0.3">
      <c r="A20" s="26" t="s">
        <v>45</v>
      </c>
      <c r="B20" s="26" t="s">
        <v>66</v>
      </c>
      <c r="C20" s="27">
        <v>4439640.6500000004</v>
      </c>
      <c r="D20" s="27">
        <v>11255177.02</v>
      </c>
      <c r="E20" s="15">
        <v>0.39445320514381399</v>
      </c>
      <c r="F20" s="28">
        <v>4063</v>
      </c>
      <c r="G20" s="28">
        <v>3871</v>
      </c>
      <c r="H20" s="29">
        <v>0.95269999999999999</v>
      </c>
      <c r="I20" s="13">
        <v>0.99</v>
      </c>
      <c r="J20" s="30">
        <v>5633</v>
      </c>
      <c r="K20" s="30">
        <v>5163</v>
      </c>
      <c r="L20" s="31">
        <v>0.91659999999999997</v>
      </c>
      <c r="M20" s="15">
        <v>0.89</v>
      </c>
      <c r="N20" s="32">
        <v>4790109.0999999996</v>
      </c>
      <c r="O20" s="32">
        <v>3278467.85</v>
      </c>
      <c r="P20" s="29">
        <v>0.68440000000000001</v>
      </c>
      <c r="Q20" s="29">
        <v>0.68879999999999997</v>
      </c>
      <c r="R20" s="30">
        <v>4432</v>
      </c>
      <c r="S20" s="30">
        <v>2541</v>
      </c>
      <c r="T20" s="31">
        <v>0.57330000000000003</v>
      </c>
      <c r="U20" s="31">
        <v>0.69</v>
      </c>
      <c r="V20" s="28">
        <v>3529</v>
      </c>
      <c r="W20" s="28">
        <v>2955</v>
      </c>
      <c r="X20" s="29">
        <v>0.83730000000000004</v>
      </c>
      <c r="Y20" s="33"/>
      <c r="Z20" s="4">
        <v>4467</v>
      </c>
      <c r="AA20" s="3">
        <v>4636</v>
      </c>
      <c r="AB20" s="5">
        <v>1.0378000000000001</v>
      </c>
      <c r="AC20" s="4">
        <v>6499</v>
      </c>
      <c r="AD20" s="3">
        <v>5826</v>
      </c>
      <c r="AE20" s="5">
        <v>0.89639999999999997</v>
      </c>
      <c r="AF20" s="6">
        <v>12358019.140000001</v>
      </c>
      <c r="AG20" s="7">
        <v>8601483.5600000005</v>
      </c>
      <c r="AH20" s="5">
        <v>0.69599999999999995</v>
      </c>
      <c r="AI20" s="4">
        <v>5390</v>
      </c>
      <c r="AJ20" s="3">
        <v>3733</v>
      </c>
      <c r="AK20" s="5">
        <v>0.69259999999999999</v>
      </c>
      <c r="AL20" s="8" t="s">
        <v>44</v>
      </c>
    </row>
    <row r="21" spans="1:38" ht="13.8" x14ac:dyDescent="0.3">
      <c r="A21" s="26" t="s">
        <v>42</v>
      </c>
      <c r="B21" s="26" t="s">
        <v>67</v>
      </c>
      <c r="C21" s="27">
        <v>1111922.55</v>
      </c>
      <c r="D21" s="27">
        <v>2589171.02</v>
      </c>
      <c r="E21" s="15">
        <v>0.42945118009238298</v>
      </c>
      <c r="F21" s="28">
        <v>1098</v>
      </c>
      <c r="G21" s="28">
        <v>971</v>
      </c>
      <c r="H21" s="29">
        <v>0.88429999999999997</v>
      </c>
      <c r="I21" s="13">
        <v>0.92210000000000003</v>
      </c>
      <c r="J21" s="30">
        <v>1480</v>
      </c>
      <c r="K21" s="30">
        <v>1231</v>
      </c>
      <c r="L21" s="31">
        <v>0.83179999999999998</v>
      </c>
      <c r="M21" s="15">
        <v>0.84360000000000002</v>
      </c>
      <c r="N21" s="32">
        <v>1124279.8899999999</v>
      </c>
      <c r="O21" s="32">
        <v>796053.55</v>
      </c>
      <c r="P21" s="29">
        <v>0.70809999999999995</v>
      </c>
      <c r="Q21" s="29">
        <v>0.69</v>
      </c>
      <c r="R21" s="30">
        <v>971</v>
      </c>
      <c r="S21" s="30">
        <v>562</v>
      </c>
      <c r="T21" s="31">
        <v>0.57879999999999998</v>
      </c>
      <c r="U21" s="31">
        <v>0.69</v>
      </c>
      <c r="V21" s="28">
        <v>911</v>
      </c>
      <c r="W21" s="28">
        <v>693</v>
      </c>
      <c r="X21" s="29">
        <v>0.76070000000000004</v>
      </c>
      <c r="Y21" s="33"/>
      <c r="Z21" s="4">
        <v>1131</v>
      </c>
      <c r="AA21" s="3">
        <v>1161</v>
      </c>
      <c r="AB21" s="5">
        <v>1.0265</v>
      </c>
      <c r="AC21" s="4">
        <v>1578</v>
      </c>
      <c r="AD21" s="3">
        <v>1345</v>
      </c>
      <c r="AE21" s="5">
        <v>0.85229999999999995</v>
      </c>
      <c r="AF21" s="6">
        <v>2786907.61</v>
      </c>
      <c r="AG21" s="7">
        <v>1973869.75</v>
      </c>
      <c r="AH21" s="5">
        <v>0.70830000000000004</v>
      </c>
      <c r="AI21" s="4">
        <v>1205</v>
      </c>
      <c r="AJ21" s="3">
        <v>819</v>
      </c>
      <c r="AK21" s="5">
        <v>0.67969999999999997</v>
      </c>
      <c r="AL21" s="8" t="s">
        <v>44</v>
      </c>
    </row>
    <row r="22" spans="1:38" ht="13.8" x14ac:dyDescent="0.3">
      <c r="A22" s="26" t="s">
        <v>58</v>
      </c>
      <c r="B22" s="26" t="s">
        <v>68</v>
      </c>
      <c r="C22" s="27">
        <v>474121.47</v>
      </c>
      <c r="D22" s="27">
        <v>1250182.8999999999</v>
      </c>
      <c r="E22" s="15">
        <v>0.37924168535659902</v>
      </c>
      <c r="F22" s="28">
        <v>385</v>
      </c>
      <c r="G22" s="28">
        <v>360</v>
      </c>
      <c r="H22" s="29">
        <v>0.93510000000000004</v>
      </c>
      <c r="I22" s="13">
        <v>0.94840000000000002</v>
      </c>
      <c r="J22" s="30">
        <v>687</v>
      </c>
      <c r="K22" s="30">
        <v>595</v>
      </c>
      <c r="L22" s="31">
        <v>0.86609999999999998</v>
      </c>
      <c r="M22" s="15">
        <v>0.89</v>
      </c>
      <c r="N22" s="32">
        <v>533641.81000000006</v>
      </c>
      <c r="O22" s="32">
        <v>331596.37</v>
      </c>
      <c r="P22" s="29">
        <v>0.62139999999999995</v>
      </c>
      <c r="Q22" s="29">
        <v>0.62080000000000002</v>
      </c>
      <c r="R22" s="30">
        <v>502</v>
      </c>
      <c r="S22" s="30">
        <v>277</v>
      </c>
      <c r="T22" s="31">
        <v>0.55179999999999996</v>
      </c>
      <c r="U22" s="31">
        <v>0.69</v>
      </c>
      <c r="V22" s="28">
        <v>440</v>
      </c>
      <c r="W22" s="28">
        <v>320</v>
      </c>
      <c r="X22" s="29">
        <v>0.72729999999999995</v>
      </c>
      <c r="Y22" s="33"/>
      <c r="Z22" s="4">
        <v>479</v>
      </c>
      <c r="AA22" s="3">
        <v>483</v>
      </c>
      <c r="AB22" s="5">
        <v>1.0084</v>
      </c>
      <c r="AC22" s="4">
        <v>795</v>
      </c>
      <c r="AD22" s="3">
        <v>681</v>
      </c>
      <c r="AE22" s="5">
        <v>0.85660000000000003</v>
      </c>
      <c r="AF22" s="6">
        <v>1467916.46</v>
      </c>
      <c r="AG22" s="7">
        <v>974339.09</v>
      </c>
      <c r="AH22" s="5">
        <v>0.66379999999999995</v>
      </c>
      <c r="AI22" s="4">
        <v>624</v>
      </c>
      <c r="AJ22" s="3">
        <v>430</v>
      </c>
      <c r="AK22" s="5">
        <v>0.68910000000000005</v>
      </c>
      <c r="AL22" s="8" t="s">
        <v>44</v>
      </c>
    </row>
    <row r="23" spans="1:38" ht="13.8" x14ac:dyDescent="0.3">
      <c r="A23" s="26" t="s">
        <v>52</v>
      </c>
      <c r="B23" s="26" t="s">
        <v>69</v>
      </c>
      <c r="C23" s="27">
        <v>655441.89</v>
      </c>
      <c r="D23" s="27">
        <v>1675514.84</v>
      </c>
      <c r="E23" s="15">
        <v>0.39118835259018098</v>
      </c>
      <c r="F23" s="28">
        <v>727</v>
      </c>
      <c r="G23" s="28">
        <v>691</v>
      </c>
      <c r="H23" s="29">
        <v>0.95050000000000001</v>
      </c>
      <c r="I23" s="13">
        <v>0.98809999999999998</v>
      </c>
      <c r="J23" s="30">
        <v>1032</v>
      </c>
      <c r="K23" s="30">
        <v>945</v>
      </c>
      <c r="L23" s="31">
        <v>0.91569999999999996</v>
      </c>
      <c r="M23" s="15">
        <v>0.89</v>
      </c>
      <c r="N23" s="32">
        <v>718769.02</v>
      </c>
      <c r="O23" s="32">
        <v>453180.28</v>
      </c>
      <c r="P23" s="29">
        <v>0.63049999999999995</v>
      </c>
      <c r="Q23" s="29">
        <v>0.62329999999999997</v>
      </c>
      <c r="R23" s="30">
        <v>744</v>
      </c>
      <c r="S23" s="30">
        <v>425</v>
      </c>
      <c r="T23" s="31">
        <v>0.57120000000000004</v>
      </c>
      <c r="U23" s="31">
        <v>0.69</v>
      </c>
      <c r="V23" s="28">
        <v>642</v>
      </c>
      <c r="W23" s="28">
        <v>509</v>
      </c>
      <c r="X23" s="29">
        <v>0.79279999999999995</v>
      </c>
      <c r="Y23" s="33"/>
      <c r="Z23" s="4">
        <v>899</v>
      </c>
      <c r="AA23" s="3">
        <v>905</v>
      </c>
      <c r="AB23" s="5">
        <v>1.0066999999999999</v>
      </c>
      <c r="AC23" s="4">
        <v>1160</v>
      </c>
      <c r="AD23" s="3">
        <v>1105</v>
      </c>
      <c r="AE23" s="5">
        <v>0.9526</v>
      </c>
      <c r="AF23" s="6">
        <v>2050773.32</v>
      </c>
      <c r="AG23" s="7">
        <v>1346239.29</v>
      </c>
      <c r="AH23" s="5">
        <v>0.65649999999999997</v>
      </c>
      <c r="AI23" s="4">
        <v>1031</v>
      </c>
      <c r="AJ23" s="3">
        <v>713</v>
      </c>
      <c r="AK23" s="5">
        <v>0.69159999999999999</v>
      </c>
      <c r="AL23" s="8" t="s">
        <v>44</v>
      </c>
    </row>
    <row r="24" spans="1:38" ht="13.8" x14ac:dyDescent="0.3">
      <c r="A24" s="26" t="s">
        <v>58</v>
      </c>
      <c r="B24" s="26" t="s">
        <v>70</v>
      </c>
      <c r="C24" s="27">
        <v>214408.32000000001</v>
      </c>
      <c r="D24" s="27">
        <v>505502.48</v>
      </c>
      <c r="E24" s="15">
        <v>0.42414889833972702</v>
      </c>
      <c r="F24" s="28">
        <v>161</v>
      </c>
      <c r="G24" s="28">
        <v>157</v>
      </c>
      <c r="H24" s="29">
        <v>0.97519999999999996</v>
      </c>
      <c r="I24" s="13">
        <v>0.99</v>
      </c>
      <c r="J24" s="30">
        <v>266</v>
      </c>
      <c r="K24" s="30">
        <v>243</v>
      </c>
      <c r="L24" s="31">
        <v>0.91349999999999998</v>
      </c>
      <c r="M24" s="15">
        <v>0.89</v>
      </c>
      <c r="N24" s="32">
        <v>248567.09</v>
      </c>
      <c r="O24" s="32">
        <v>154675.89000000001</v>
      </c>
      <c r="P24" s="29">
        <v>0.62229999999999996</v>
      </c>
      <c r="Q24" s="29">
        <v>0.66759999999999997</v>
      </c>
      <c r="R24" s="30">
        <v>212</v>
      </c>
      <c r="S24" s="30">
        <v>133</v>
      </c>
      <c r="T24" s="31">
        <v>0.62739999999999996</v>
      </c>
      <c r="U24" s="31">
        <v>0.69</v>
      </c>
      <c r="V24" s="28">
        <v>186</v>
      </c>
      <c r="W24" s="28">
        <v>143</v>
      </c>
      <c r="X24" s="29">
        <v>0.76880000000000004</v>
      </c>
      <c r="Y24" s="33"/>
      <c r="Z24" s="4">
        <v>189</v>
      </c>
      <c r="AA24" s="3">
        <v>206</v>
      </c>
      <c r="AB24" s="5">
        <v>1.0899000000000001</v>
      </c>
      <c r="AC24" s="4">
        <v>310</v>
      </c>
      <c r="AD24" s="3">
        <v>269</v>
      </c>
      <c r="AE24" s="5">
        <v>0.86770000000000003</v>
      </c>
      <c r="AF24" s="6">
        <v>560121.86</v>
      </c>
      <c r="AG24" s="7">
        <v>354611.55</v>
      </c>
      <c r="AH24" s="5">
        <v>0.6331</v>
      </c>
      <c r="AI24" s="4">
        <v>254</v>
      </c>
      <c r="AJ24" s="3">
        <v>173</v>
      </c>
      <c r="AK24" s="5">
        <v>0.68110000000000004</v>
      </c>
      <c r="AL24" s="8" t="s">
        <v>44</v>
      </c>
    </row>
    <row r="25" spans="1:38" ht="13.8" x14ac:dyDescent="0.3">
      <c r="A25" s="26" t="s">
        <v>45</v>
      </c>
      <c r="B25" s="26" t="s">
        <v>71</v>
      </c>
      <c r="C25" s="27">
        <v>3704619.15</v>
      </c>
      <c r="D25" s="27">
        <v>9312313.7300000004</v>
      </c>
      <c r="E25" s="15">
        <v>0.39781940959156198</v>
      </c>
      <c r="F25" s="28">
        <v>5959</v>
      </c>
      <c r="G25" s="28">
        <v>5170</v>
      </c>
      <c r="H25" s="29">
        <v>0.86760000000000004</v>
      </c>
      <c r="I25" s="13">
        <v>0.95989999999999998</v>
      </c>
      <c r="J25" s="30">
        <v>7166</v>
      </c>
      <c r="K25" s="30">
        <v>6111</v>
      </c>
      <c r="L25" s="31">
        <v>0.8528</v>
      </c>
      <c r="M25" s="15">
        <v>0.80479999999999996</v>
      </c>
      <c r="N25" s="32">
        <v>4202375.12</v>
      </c>
      <c r="O25" s="32">
        <v>2522827.6800000002</v>
      </c>
      <c r="P25" s="29">
        <v>0.60029999999999994</v>
      </c>
      <c r="Q25" s="29">
        <v>0.60740000000000005</v>
      </c>
      <c r="R25" s="30">
        <v>4678</v>
      </c>
      <c r="S25" s="30">
        <v>2476</v>
      </c>
      <c r="T25" s="31">
        <v>0.52929999999999999</v>
      </c>
      <c r="U25" s="31">
        <v>0.66420000000000001</v>
      </c>
      <c r="V25" s="28">
        <v>4296</v>
      </c>
      <c r="W25" s="28">
        <v>3642</v>
      </c>
      <c r="X25" s="29">
        <v>0.8478</v>
      </c>
      <c r="Y25" s="33"/>
      <c r="Z25" s="4">
        <v>5332</v>
      </c>
      <c r="AA25" s="3">
        <v>5240</v>
      </c>
      <c r="AB25" s="5">
        <v>0.98270000000000002</v>
      </c>
      <c r="AC25" s="4">
        <v>7603</v>
      </c>
      <c r="AD25" s="3">
        <v>6484</v>
      </c>
      <c r="AE25" s="5">
        <v>0.8528</v>
      </c>
      <c r="AF25" s="6">
        <v>10788858.869999999</v>
      </c>
      <c r="AG25" s="7">
        <v>6838084.1799999997</v>
      </c>
      <c r="AH25" s="5">
        <v>0.63380000000000003</v>
      </c>
      <c r="AI25" s="4">
        <v>5608</v>
      </c>
      <c r="AJ25" s="3">
        <v>3602</v>
      </c>
      <c r="AK25" s="5">
        <v>0.64229999999999998</v>
      </c>
      <c r="AL25" s="8" t="s">
        <v>44</v>
      </c>
    </row>
    <row r="26" spans="1:38" ht="13.8" x14ac:dyDescent="0.3">
      <c r="A26" s="26" t="s">
        <v>55</v>
      </c>
      <c r="B26" s="26" t="s">
        <v>72</v>
      </c>
      <c r="C26" s="27">
        <v>1963918.47</v>
      </c>
      <c r="D26" s="27">
        <v>5114732.84</v>
      </c>
      <c r="E26" s="15">
        <v>0.38397283522632603</v>
      </c>
      <c r="F26" s="28">
        <v>2674</v>
      </c>
      <c r="G26" s="28">
        <v>2572</v>
      </c>
      <c r="H26" s="29">
        <v>0.96189999999999998</v>
      </c>
      <c r="I26" s="13">
        <v>0.99</v>
      </c>
      <c r="J26" s="30">
        <v>3770</v>
      </c>
      <c r="K26" s="30">
        <v>3070</v>
      </c>
      <c r="L26" s="31">
        <v>0.81430000000000002</v>
      </c>
      <c r="M26" s="15">
        <v>0.83130000000000004</v>
      </c>
      <c r="N26" s="32">
        <v>2136898</v>
      </c>
      <c r="O26" s="32">
        <v>1348370.6</v>
      </c>
      <c r="P26" s="29">
        <v>0.63100000000000001</v>
      </c>
      <c r="Q26" s="29">
        <v>0.64770000000000005</v>
      </c>
      <c r="R26" s="30">
        <v>2464</v>
      </c>
      <c r="S26" s="30">
        <v>1358</v>
      </c>
      <c r="T26" s="31">
        <v>0.55110000000000003</v>
      </c>
      <c r="U26" s="31">
        <v>0.68820000000000003</v>
      </c>
      <c r="V26" s="28">
        <v>2086</v>
      </c>
      <c r="W26" s="28">
        <v>1829</v>
      </c>
      <c r="X26" s="29">
        <v>0.87680000000000002</v>
      </c>
      <c r="Y26" s="33"/>
      <c r="Z26" s="4">
        <v>3019</v>
      </c>
      <c r="AA26" s="3">
        <v>3097</v>
      </c>
      <c r="AB26" s="5">
        <v>1.0258</v>
      </c>
      <c r="AC26" s="4">
        <v>4017</v>
      </c>
      <c r="AD26" s="3">
        <v>3602</v>
      </c>
      <c r="AE26" s="5">
        <v>0.89670000000000005</v>
      </c>
      <c r="AF26" s="6">
        <v>5783039.7599999998</v>
      </c>
      <c r="AG26" s="7">
        <v>3780966.96</v>
      </c>
      <c r="AH26" s="5">
        <v>0.65380000000000005</v>
      </c>
      <c r="AI26" s="4">
        <v>3064</v>
      </c>
      <c r="AJ26" s="3">
        <v>1927</v>
      </c>
      <c r="AK26" s="5">
        <v>0.62890000000000001</v>
      </c>
      <c r="AL26" s="8" t="s">
        <v>44</v>
      </c>
    </row>
    <row r="27" spans="1:38" ht="13.8" x14ac:dyDescent="0.3">
      <c r="A27" s="26" t="s">
        <v>55</v>
      </c>
      <c r="B27" s="26" t="s">
        <v>73</v>
      </c>
      <c r="C27" s="27">
        <v>3548116.03</v>
      </c>
      <c r="D27" s="27">
        <v>9493626.6899999995</v>
      </c>
      <c r="E27" s="15">
        <v>0.373736628356934</v>
      </c>
      <c r="F27" s="28">
        <v>3143</v>
      </c>
      <c r="G27" s="28">
        <v>2876</v>
      </c>
      <c r="H27" s="29">
        <v>0.91500000000000004</v>
      </c>
      <c r="I27" s="13">
        <v>0.96899999999999997</v>
      </c>
      <c r="J27" s="30">
        <v>4385</v>
      </c>
      <c r="K27" s="30">
        <v>3701</v>
      </c>
      <c r="L27" s="31">
        <v>0.84399999999999997</v>
      </c>
      <c r="M27" s="15">
        <v>0.85499999999999998</v>
      </c>
      <c r="N27" s="32">
        <v>3826644.64</v>
      </c>
      <c r="O27" s="32">
        <v>2631059.62</v>
      </c>
      <c r="P27" s="29">
        <v>0.68759999999999999</v>
      </c>
      <c r="Q27" s="29">
        <v>0.69</v>
      </c>
      <c r="R27" s="30">
        <v>2800</v>
      </c>
      <c r="S27" s="30">
        <v>1631</v>
      </c>
      <c r="T27" s="31">
        <v>0.58250000000000002</v>
      </c>
      <c r="U27" s="31">
        <v>0.69</v>
      </c>
      <c r="V27" s="28">
        <v>2637</v>
      </c>
      <c r="W27" s="28">
        <v>2068</v>
      </c>
      <c r="X27" s="29">
        <v>0.78420000000000001</v>
      </c>
      <c r="Y27" s="33"/>
      <c r="Z27" s="4">
        <v>3456</v>
      </c>
      <c r="AA27" s="3">
        <v>3519</v>
      </c>
      <c r="AB27" s="5">
        <v>1.0182</v>
      </c>
      <c r="AC27" s="4">
        <v>4884</v>
      </c>
      <c r="AD27" s="3">
        <v>4140</v>
      </c>
      <c r="AE27" s="5">
        <v>0.84770000000000001</v>
      </c>
      <c r="AF27" s="6">
        <v>10605205.050000001</v>
      </c>
      <c r="AG27" s="7">
        <v>7628507.4400000004</v>
      </c>
      <c r="AH27" s="5">
        <v>0.71930000000000005</v>
      </c>
      <c r="AI27" s="4">
        <v>3632</v>
      </c>
      <c r="AJ27" s="3">
        <v>2521</v>
      </c>
      <c r="AK27" s="5">
        <v>0.69410000000000005</v>
      </c>
      <c r="AL27" s="8" t="s">
        <v>44</v>
      </c>
    </row>
    <row r="28" spans="1:38" ht="13.8" x14ac:dyDescent="0.3">
      <c r="A28" s="26" t="s">
        <v>55</v>
      </c>
      <c r="B28" s="26" t="s">
        <v>74</v>
      </c>
      <c r="C28" s="27">
        <v>15549231.720000001</v>
      </c>
      <c r="D28" s="27">
        <v>39826601.770000003</v>
      </c>
      <c r="E28" s="15">
        <v>0.39042326055829102</v>
      </c>
      <c r="F28" s="28">
        <v>13860</v>
      </c>
      <c r="G28" s="28">
        <v>12696</v>
      </c>
      <c r="H28" s="29">
        <v>0.91600000000000004</v>
      </c>
      <c r="I28" s="13">
        <v>0.99</v>
      </c>
      <c r="J28" s="30">
        <v>18746</v>
      </c>
      <c r="K28" s="30">
        <v>15502</v>
      </c>
      <c r="L28" s="31">
        <v>0.82689999999999997</v>
      </c>
      <c r="M28" s="15">
        <v>0.83209999999999995</v>
      </c>
      <c r="N28" s="32">
        <v>17822631.649999999</v>
      </c>
      <c r="O28" s="32">
        <v>11837250.24</v>
      </c>
      <c r="P28" s="29">
        <v>0.66420000000000001</v>
      </c>
      <c r="Q28" s="29">
        <v>0.66790000000000005</v>
      </c>
      <c r="R28" s="30">
        <v>13168</v>
      </c>
      <c r="S28" s="30">
        <v>7016</v>
      </c>
      <c r="T28" s="31">
        <v>0.53280000000000005</v>
      </c>
      <c r="U28" s="31">
        <v>0.6825</v>
      </c>
      <c r="V28" s="28">
        <v>10682</v>
      </c>
      <c r="W28" s="28">
        <v>8230</v>
      </c>
      <c r="X28" s="29">
        <v>0.77049999999999996</v>
      </c>
      <c r="Y28" s="33"/>
      <c r="Z28" s="4">
        <v>14134</v>
      </c>
      <c r="AA28" s="3">
        <v>14254</v>
      </c>
      <c r="AB28" s="5">
        <v>1.0085</v>
      </c>
      <c r="AC28" s="4">
        <v>19714</v>
      </c>
      <c r="AD28" s="3">
        <v>16480</v>
      </c>
      <c r="AE28" s="5">
        <v>0.83599999999999997</v>
      </c>
      <c r="AF28" s="6">
        <v>46636288.689999998</v>
      </c>
      <c r="AG28" s="7">
        <v>31502301.789999999</v>
      </c>
      <c r="AH28" s="5">
        <v>0.67549999999999999</v>
      </c>
      <c r="AI28" s="4">
        <v>15456</v>
      </c>
      <c r="AJ28" s="3">
        <v>9817</v>
      </c>
      <c r="AK28" s="5">
        <v>0.63519999999999999</v>
      </c>
      <c r="AL28" s="8" t="s">
        <v>44</v>
      </c>
    </row>
    <row r="29" spans="1:38" ht="13.8" x14ac:dyDescent="0.3">
      <c r="A29" s="26" t="s">
        <v>52</v>
      </c>
      <c r="B29" s="26" t="s">
        <v>75</v>
      </c>
      <c r="C29" s="27">
        <v>928550.49</v>
      </c>
      <c r="D29" s="27">
        <v>2276804.58</v>
      </c>
      <c r="E29" s="15">
        <v>0.40783056137387103</v>
      </c>
      <c r="F29" s="28">
        <v>524</v>
      </c>
      <c r="G29" s="28">
        <v>512</v>
      </c>
      <c r="H29" s="29">
        <v>0.97709999999999997</v>
      </c>
      <c r="I29" s="13">
        <v>0.99</v>
      </c>
      <c r="J29" s="30">
        <v>792</v>
      </c>
      <c r="K29" s="30">
        <v>736</v>
      </c>
      <c r="L29" s="31">
        <v>0.92930000000000001</v>
      </c>
      <c r="M29" s="15">
        <v>0.89</v>
      </c>
      <c r="N29" s="32">
        <v>960160.59</v>
      </c>
      <c r="O29" s="32">
        <v>680408.22</v>
      </c>
      <c r="P29" s="29">
        <v>0.70860000000000001</v>
      </c>
      <c r="Q29" s="29">
        <v>0.69</v>
      </c>
      <c r="R29" s="30">
        <v>632</v>
      </c>
      <c r="S29" s="30">
        <v>422</v>
      </c>
      <c r="T29" s="31">
        <v>0.66769999999999996</v>
      </c>
      <c r="U29" s="31">
        <v>0.69</v>
      </c>
      <c r="V29" s="28">
        <v>457</v>
      </c>
      <c r="W29" s="28">
        <v>329</v>
      </c>
      <c r="X29" s="29">
        <v>0.71989999999999998</v>
      </c>
      <c r="Y29" s="33"/>
      <c r="Z29" s="4">
        <v>619</v>
      </c>
      <c r="AA29" s="3">
        <v>663</v>
      </c>
      <c r="AB29" s="5">
        <v>1.0710999999999999</v>
      </c>
      <c r="AC29" s="4">
        <v>958</v>
      </c>
      <c r="AD29" s="3">
        <v>897</v>
      </c>
      <c r="AE29" s="5">
        <v>0.93630000000000002</v>
      </c>
      <c r="AF29" s="6">
        <v>2509079.5499999998</v>
      </c>
      <c r="AG29" s="7">
        <v>1647518.68</v>
      </c>
      <c r="AH29" s="5">
        <v>0.65659999999999996</v>
      </c>
      <c r="AI29" s="4">
        <v>855</v>
      </c>
      <c r="AJ29" s="3">
        <v>622</v>
      </c>
      <c r="AK29" s="5">
        <v>0.72750000000000004</v>
      </c>
      <c r="AL29" s="8" t="s">
        <v>44</v>
      </c>
    </row>
    <row r="30" spans="1:38" ht="13.8" x14ac:dyDescent="0.3">
      <c r="A30" s="26" t="s">
        <v>52</v>
      </c>
      <c r="B30" s="26" t="s">
        <v>76</v>
      </c>
      <c r="C30" s="27">
        <v>1071225.32</v>
      </c>
      <c r="D30" s="27">
        <v>2695190.41</v>
      </c>
      <c r="E30" s="15">
        <v>0.39745812244857298</v>
      </c>
      <c r="F30" s="28">
        <v>552</v>
      </c>
      <c r="G30" s="28">
        <v>524</v>
      </c>
      <c r="H30" s="29">
        <v>0.94930000000000003</v>
      </c>
      <c r="I30" s="13">
        <v>0.99</v>
      </c>
      <c r="J30" s="30">
        <v>875</v>
      </c>
      <c r="K30" s="30">
        <v>794</v>
      </c>
      <c r="L30" s="31">
        <v>0.90739999999999998</v>
      </c>
      <c r="M30" s="15">
        <v>0.89</v>
      </c>
      <c r="N30" s="32">
        <v>1073586.18</v>
      </c>
      <c r="O30" s="32">
        <v>791114.83</v>
      </c>
      <c r="P30" s="29">
        <v>0.7369</v>
      </c>
      <c r="Q30" s="29">
        <v>0.69</v>
      </c>
      <c r="R30" s="30">
        <v>673</v>
      </c>
      <c r="S30" s="30">
        <v>475</v>
      </c>
      <c r="T30" s="31">
        <v>0.70579999999999998</v>
      </c>
      <c r="U30" s="31">
        <v>0.69</v>
      </c>
      <c r="V30" s="28">
        <v>512</v>
      </c>
      <c r="W30" s="28">
        <v>375</v>
      </c>
      <c r="X30" s="29">
        <v>0.73240000000000005</v>
      </c>
      <c r="Y30" s="33"/>
      <c r="Z30" s="4">
        <v>716</v>
      </c>
      <c r="AA30" s="3">
        <v>772</v>
      </c>
      <c r="AB30" s="5">
        <v>1.0782</v>
      </c>
      <c r="AC30" s="4">
        <v>1087</v>
      </c>
      <c r="AD30" s="3">
        <v>1014</v>
      </c>
      <c r="AE30" s="5">
        <v>0.93279999999999996</v>
      </c>
      <c r="AF30" s="6">
        <v>3032884.52</v>
      </c>
      <c r="AG30" s="7">
        <v>2196211.0299999998</v>
      </c>
      <c r="AH30" s="5">
        <v>0.72409999999999997</v>
      </c>
      <c r="AI30" s="4">
        <v>959</v>
      </c>
      <c r="AJ30" s="3">
        <v>721</v>
      </c>
      <c r="AK30" s="5">
        <v>0.75180000000000002</v>
      </c>
      <c r="AL30" s="8" t="s">
        <v>44</v>
      </c>
    </row>
    <row r="31" spans="1:38" ht="13.8" x14ac:dyDescent="0.3">
      <c r="A31" s="26" t="s">
        <v>42</v>
      </c>
      <c r="B31" s="26" t="s">
        <v>77</v>
      </c>
      <c r="C31" s="27">
        <v>5220842.87</v>
      </c>
      <c r="D31" s="27">
        <v>12991559.060000001</v>
      </c>
      <c r="E31" s="15">
        <v>0.40186422937294503</v>
      </c>
      <c r="F31" s="28">
        <v>3797</v>
      </c>
      <c r="G31" s="28">
        <v>3670</v>
      </c>
      <c r="H31" s="29">
        <v>0.96660000000000001</v>
      </c>
      <c r="I31" s="13">
        <v>0.99</v>
      </c>
      <c r="J31" s="30">
        <v>5104</v>
      </c>
      <c r="K31" s="30">
        <v>4609</v>
      </c>
      <c r="L31" s="31">
        <v>0.90300000000000002</v>
      </c>
      <c r="M31" s="15">
        <v>0.89</v>
      </c>
      <c r="N31" s="32">
        <v>5643643.3799999999</v>
      </c>
      <c r="O31" s="32">
        <v>3985169.13</v>
      </c>
      <c r="P31" s="29">
        <v>0.70609999999999995</v>
      </c>
      <c r="Q31" s="29">
        <v>0.69</v>
      </c>
      <c r="R31" s="30">
        <v>4103</v>
      </c>
      <c r="S31" s="30">
        <v>2529</v>
      </c>
      <c r="T31" s="31">
        <v>0.61639999999999995</v>
      </c>
      <c r="U31" s="31">
        <v>0.69</v>
      </c>
      <c r="V31" s="28">
        <v>3196</v>
      </c>
      <c r="W31" s="28">
        <v>2697</v>
      </c>
      <c r="X31" s="29">
        <v>0.84389999999999998</v>
      </c>
      <c r="Y31" s="33"/>
      <c r="Z31" s="4">
        <v>4244</v>
      </c>
      <c r="AA31" s="3">
        <v>4549</v>
      </c>
      <c r="AB31" s="5">
        <v>1.0719000000000001</v>
      </c>
      <c r="AC31" s="4">
        <v>5985</v>
      </c>
      <c r="AD31" s="3">
        <v>5214</v>
      </c>
      <c r="AE31" s="5">
        <v>0.87119999999999997</v>
      </c>
      <c r="AF31" s="6">
        <v>13958043.609999999</v>
      </c>
      <c r="AG31" s="7">
        <v>10104344.050000001</v>
      </c>
      <c r="AH31" s="5">
        <v>0.72389999999999999</v>
      </c>
      <c r="AI31" s="4">
        <v>5160</v>
      </c>
      <c r="AJ31" s="3">
        <v>3716</v>
      </c>
      <c r="AK31" s="5">
        <v>0.72019999999999995</v>
      </c>
      <c r="AL31" s="8" t="s">
        <v>44</v>
      </c>
    </row>
    <row r="32" spans="1:38" ht="13.8" x14ac:dyDescent="0.3">
      <c r="A32" s="26" t="s">
        <v>42</v>
      </c>
      <c r="B32" s="26" t="s">
        <v>78</v>
      </c>
      <c r="C32" s="27">
        <v>874551.67</v>
      </c>
      <c r="D32" s="27">
        <v>2296313.73</v>
      </c>
      <c r="E32" s="15">
        <v>0.38085025516090998</v>
      </c>
      <c r="F32" s="28">
        <v>819</v>
      </c>
      <c r="G32" s="28">
        <v>759</v>
      </c>
      <c r="H32" s="29">
        <v>0.92669999999999997</v>
      </c>
      <c r="I32" s="13">
        <v>0.98140000000000005</v>
      </c>
      <c r="J32" s="30">
        <v>1267</v>
      </c>
      <c r="K32" s="30">
        <v>970</v>
      </c>
      <c r="L32" s="31">
        <v>0.76559999999999995</v>
      </c>
      <c r="M32" s="15">
        <v>0.77880000000000005</v>
      </c>
      <c r="N32" s="32">
        <v>954302.2</v>
      </c>
      <c r="O32" s="32">
        <v>659402.18999999994</v>
      </c>
      <c r="P32" s="29">
        <v>0.69099999999999995</v>
      </c>
      <c r="Q32" s="29">
        <v>0.68489999999999995</v>
      </c>
      <c r="R32" s="30">
        <v>769</v>
      </c>
      <c r="S32" s="30">
        <v>474</v>
      </c>
      <c r="T32" s="31">
        <v>0.61639999999999995</v>
      </c>
      <c r="U32" s="31">
        <v>0.69</v>
      </c>
      <c r="V32" s="28">
        <v>714</v>
      </c>
      <c r="W32" s="28">
        <v>565</v>
      </c>
      <c r="X32" s="29">
        <v>0.7913</v>
      </c>
      <c r="Y32" s="33"/>
      <c r="Z32" s="4">
        <v>834</v>
      </c>
      <c r="AA32" s="3">
        <v>860</v>
      </c>
      <c r="AB32" s="5">
        <v>1.0311999999999999</v>
      </c>
      <c r="AC32" s="4">
        <v>1234</v>
      </c>
      <c r="AD32" s="3">
        <v>1039</v>
      </c>
      <c r="AE32" s="5">
        <v>0.84199999999999997</v>
      </c>
      <c r="AF32" s="6">
        <v>2629292.1800000002</v>
      </c>
      <c r="AG32" s="7">
        <v>1788035.59</v>
      </c>
      <c r="AH32" s="5">
        <v>0.68</v>
      </c>
      <c r="AI32" s="4">
        <v>981</v>
      </c>
      <c r="AJ32" s="3">
        <v>665</v>
      </c>
      <c r="AK32" s="5">
        <v>0.67789999999999995</v>
      </c>
      <c r="AL32" s="8" t="s">
        <v>44</v>
      </c>
    </row>
    <row r="33" spans="1:38" ht="13.8" x14ac:dyDescent="0.3">
      <c r="A33" s="26" t="s">
        <v>55</v>
      </c>
      <c r="B33" s="26" t="s">
        <v>79</v>
      </c>
      <c r="C33" s="27">
        <v>2232980.14</v>
      </c>
      <c r="D33" s="27">
        <v>6045364.3799999999</v>
      </c>
      <c r="E33" s="15">
        <v>0.369370644950272</v>
      </c>
      <c r="F33" s="28">
        <v>2000</v>
      </c>
      <c r="G33" s="28">
        <v>1874</v>
      </c>
      <c r="H33" s="29">
        <v>0.93700000000000006</v>
      </c>
      <c r="I33" s="13">
        <v>0.98780000000000001</v>
      </c>
      <c r="J33" s="30">
        <v>2526</v>
      </c>
      <c r="K33" s="30">
        <v>2329</v>
      </c>
      <c r="L33" s="31">
        <v>0.92200000000000004</v>
      </c>
      <c r="M33" s="15">
        <v>0.89</v>
      </c>
      <c r="N33" s="32">
        <v>2545974.88</v>
      </c>
      <c r="O33" s="32">
        <v>1655452.57</v>
      </c>
      <c r="P33" s="29">
        <v>0.6502</v>
      </c>
      <c r="Q33" s="29">
        <v>0.65149999999999997</v>
      </c>
      <c r="R33" s="30">
        <v>1938</v>
      </c>
      <c r="S33" s="30">
        <v>1191</v>
      </c>
      <c r="T33" s="31">
        <v>0.61460000000000004</v>
      </c>
      <c r="U33" s="31">
        <v>0.69</v>
      </c>
      <c r="V33" s="28">
        <v>1704</v>
      </c>
      <c r="W33" s="28">
        <v>1429</v>
      </c>
      <c r="X33" s="29">
        <v>0.83860000000000001</v>
      </c>
      <c r="Y33" s="33"/>
      <c r="Z33" s="4">
        <v>2221</v>
      </c>
      <c r="AA33" s="3">
        <v>2172</v>
      </c>
      <c r="AB33" s="5">
        <v>0.97789999999999999</v>
      </c>
      <c r="AC33" s="4">
        <v>2962</v>
      </c>
      <c r="AD33" s="3">
        <v>2708</v>
      </c>
      <c r="AE33" s="5">
        <v>0.91420000000000001</v>
      </c>
      <c r="AF33" s="6">
        <v>6912578.6600000001</v>
      </c>
      <c r="AG33" s="7">
        <v>4640563.4000000004</v>
      </c>
      <c r="AH33" s="5">
        <v>0.67130000000000001</v>
      </c>
      <c r="AI33" s="4">
        <v>2478</v>
      </c>
      <c r="AJ33" s="3">
        <v>1802</v>
      </c>
      <c r="AK33" s="5">
        <v>0.72719999999999996</v>
      </c>
      <c r="AL33" s="8" t="s">
        <v>44</v>
      </c>
    </row>
    <row r="34" spans="1:38" ht="13.8" x14ac:dyDescent="0.3">
      <c r="A34" s="26" t="s">
        <v>42</v>
      </c>
      <c r="B34" s="26" t="s">
        <v>80</v>
      </c>
      <c r="C34" s="27">
        <v>6548869.7599999998</v>
      </c>
      <c r="D34" s="27">
        <v>16799138.399999999</v>
      </c>
      <c r="E34" s="15">
        <v>0.38983366908864803</v>
      </c>
      <c r="F34" s="28">
        <v>7148</v>
      </c>
      <c r="G34" s="28">
        <v>6572</v>
      </c>
      <c r="H34" s="29">
        <v>0.9194</v>
      </c>
      <c r="I34" s="13">
        <v>0.96319999999999995</v>
      </c>
      <c r="J34" s="30">
        <v>8757</v>
      </c>
      <c r="K34" s="30">
        <v>7731</v>
      </c>
      <c r="L34" s="31">
        <v>0.88280000000000003</v>
      </c>
      <c r="M34" s="15">
        <v>0.89</v>
      </c>
      <c r="N34" s="32">
        <v>6888493.8899999997</v>
      </c>
      <c r="O34" s="32">
        <v>4714029.04</v>
      </c>
      <c r="P34" s="29">
        <v>0.68430000000000002</v>
      </c>
      <c r="Q34" s="29">
        <v>0.69</v>
      </c>
      <c r="R34" s="30">
        <v>5912</v>
      </c>
      <c r="S34" s="30">
        <v>3620</v>
      </c>
      <c r="T34" s="31">
        <v>0.61229999999999996</v>
      </c>
      <c r="U34" s="31">
        <v>0.69</v>
      </c>
      <c r="V34" s="28">
        <v>5397</v>
      </c>
      <c r="W34" s="28">
        <v>4298</v>
      </c>
      <c r="X34" s="29">
        <v>0.7964</v>
      </c>
      <c r="Y34" s="33"/>
      <c r="Z34" s="4">
        <v>8273</v>
      </c>
      <c r="AA34" s="3">
        <v>8290</v>
      </c>
      <c r="AB34" s="5">
        <v>1.0021</v>
      </c>
      <c r="AC34" s="4">
        <v>9910</v>
      </c>
      <c r="AD34" s="3">
        <v>8772</v>
      </c>
      <c r="AE34" s="5">
        <v>0.88519999999999999</v>
      </c>
      <c r="AF34" s="6">
        <v>17704322.739999998</v>
      </c>
      <c r="AG34" s="7">
        <v>12777651.18</v>
      </c>
      <c r="AH34" s="5">
        <v>0.72170000000000001</v>
      </c>
      <c r="AI34" s="4">
        <v>7393</v>
      </c>
      <c r="AJ34" s="3">
        <v>5232</v>
      </c>
      <c r="AK34" s="5">
        <v>0.7077</v>
      </c>
      <c r="AL34" s="8" t="s">
        <v>44</v>
      </c>
    </row>
    <row r="35" spans="1:38" ht="13.8" x14ac:dyDescent="0.3">
      <c r="A35" s="26" t="s">
        <v>81</v>
      </c>
      <c r="B35" s="26" t="s">
        <v>82</v>
      </c>
      <c r="C35" s="27">
        <v>1187481.8700000001</v>
      </c>
      <c r="D35" s="27">
        <v>2886642.86</v>
      </c>
      <c r="E35" s="15">
        <v>0.41137124597394797</v>
      </c>
      <c r="F35" s="28">
        <v>1707</v>
      </c>
      <c r="G35" s="28">
        <v>1294</v>
      </c>
      <c r="H35" s="29">
        <v>0.7581</v>
      </c>
      <c r="I35" s="13">
        <v>0.80840000000000001</v>
      </c>
      <c r="J35" s="30">
        <v>2278</v>
      </c>
      <c r="K35" s="30">
        <v>1699</v>
      </c>
      <c r="L35" s="31">
        <v>0.74580000000000002</v>
      </c>
      <c r="M35" s="15">
        <v>0.75149999999999995</v>
      </c>
      <c r="N35" s="32">
        <v>1164112.94</v>
      </c>
      <c r="O35" s="32">
        <v>735649.41</v>
      </c>
      <c r="P35" s="29">
        <v>0.63190000000000002</v>
      </c>
      <c r="Q35" s="29">
        <v>0.61170000000000002</v>
      </c>
      <c r="R35" s="30">
        <v>1501</v>
      </c>
      <c r="S35" s="30">
        <v>915</v>
      </c>
      <c r="T35" s="31">
        <v>0.60960000000000003</v>
      </c>
      <c r="U35" s="31">
        <v>0.68930000000000002</v>
      </c>
      <c r="V35" s="28">
        <v>988</v>
      </c>
      <c r="W35" s="28">
        <v>768</v>
      </c>
      <c r="X35" s="29">
        <v>0.77729999999999999</v>
      </c>
      <c r="Y35" s="33"/>
      <c r="Z35" s="4">
        <v>2071</v>
      </c>
      <c r="AA35" s="3">
        <v>1632</v>
      </c>
      <c r="AB35" s="5">
        <v>0.78800000000000003</v>
      </c>
      <c r="AC35" s="4">
        <v>2450</v>
      </c>
      <c r="AD35" s="3">
        <v>1925</v>
      </c>
      <c r="AE35" s="5">
        <v>0.78569999999999995</v>
      </c>
      <c r="AF35" s="6">
        <v>3014070.75</v>
      </c>
      <c r="AG35" s="7">
        <v>1912141.41</v>
      </c>
      <c r="AH35" s="5">
        <v>0.63439999999999996</v>
      </c>
      <c r="AI35" s="4">
        <v>1861</v>
      </c>
      <c r="AJ35" s="3">
        <v>1173</v>
      </c>
      <c r="AK35" s="5">
        <v>0.63029999999999997</v>
      </c>
      <c r="AL35" s="8" t="s">
        <v>44</v>
      </c>
    </row>
    <row r="36" spans="1:38" ht="13.8" x14ac:dyDescent="0.3">
      <c r="A36" s="26" t="s">
        <v>81</v>
      </c>
      <c r="B36" s="26" t="s">
        <v>83</v>
      </c>
      <c r="C36" s="27">
        <v>1290278.01</v>
      </c>
      <c r="D36" s="27">
        <v>3187552.44</v>
      </c>
      <c r="E36" s="15">
        <v>0.40478644172517497</v>
      </c>
      <c r="F36" s="28">
        <v>1489</v>
      </c>
      <c r="G36" s="28">
        <v>1337</v>
      </c>
      <c r="H36" s="29">
        <v>0.89790000000000003</v>
      </c>
      <c r="I36" s="13">
        <v>0.94379999999999997</v>
      </c>
      <c r="J36" s="30">
        <v>2564</v>
      </c>
      <c r="K36" s="30">
        <v>1735</v>
      </c>
      <c r="L36" s="31">
        <v>0.67669999999999997</v>
      </c>
      <c r="M36" s="15">
        <v>0.72430000000000005</v>
      </c>
      <c r="N36" s="32">
        <v>1316754.06</v>
      </c>
      <c r="O36" s="32">
        <v>850990.56</v>
      </c>
      <c r="P36" s="29">
        <v>0.64629999999999999</v>
      </c>
      <c r="Q36" s="29">
        <v>0.64700000000000002</v>
      </c>
      <c r="R36" s="30">
        <v>1496</v>
      </c>
      <c r="S36" s="30">
        <v>855</v>
      </c>
      <c r="T36" s="31">
        <v>0.57150000000000001</v>
      </c>
      <c r="U36" s="31">
        <v>0.69</v>
      </c>
      <c r="V36" s="28">
        <v>1080</v>
      </c>
      <c r="W36" s="28">
        <v>863</v>
      </c>
      <c r="X36" s="29">
        <v>0.79910000000000003</v>
      </c>
      <c r="Y36" s="33"/>
      <c r="Z36" s="4">
        <v>1661</v>
      </c>
      <c r="AA36" s="3">
        <v>1563</v>
      </c>
      <c r="AB36" s="5">
        <v>0.94099999999999995</v>
      </c>
      <c r="AC36" s="4">
        <v>2230</v>
      </c>
      <c r="AD36" s="3">
        <v>2018</v>
      </c>
      <c r="AE36" s="5">
        <v>0.90490000000000004</v>
      </c>
      <c r="AF36" s="6">
        <v>3571770.62</v>
      </c>
      <c r="AG36" s="7">
        <v>2242614.73</v>
      </c>
      <c r="AH36" s="5">
        <v>0.62790000000000001</v>
      </c>
      <c r="AI36" s="4">
        <v>1802</v>
      </c>
      <c r="AJ36" s="3">
        <v>1073</v>
      </c>
      <c r="AK36" s="5">
        <v>0.59540000000000004</v>
      </c>
      <c r="AL36" s="8" t="s">
        <v>44</v>
      </c>
    </row>
    <row r="37" spans="1:38" ht="13.8" x14ac:dyDescent="0.3">
      <c r="A37" s="26" t="s">
        <v>42</v>
      </c>
      <c r="B37" s="26" t="s">
        <v>84</v>
      </c>
      <c r="C37" s="27">
        <v>9243894.5099999998</v>
      </c>
      <c r="D37" s="27">
        <v>23984287.469999999</v>
      </c>
      <c r="E37" s="15">
        <v>0.385414597851299</v>
      </c>
      <c r="F37" s="28">
        <v>11055</v>
      </c>
      <c r="G37" s="28">
        <v>10326</v>
      </c>
      <c r="H37" s="29">
        <v>0.93410000000000004</v>
      </c>
      <c r="I37" s="13">
        <v>0.99</v>
      </c>
      <c r="J37" s="30">
        <v>12986</v>
      </c>
      <c r="K37" s="30">
        <v>11618</v>
      </c>
      <c r="L37" s="31">
        <v>0.89470000000000005</v>
      </c>
      <c r="M37" s="15">
        <v>0.89</v>
      </c>
      <c r="N37" s="32">
        <v>10775850.5</v>
      </c>
      <c r="O37" s="32">
        <v>6784449.3399999999</v>
      </c>
      <c r="P37" s="29">
        <v>0.62960000000000005</v>
      </c>
      <c r="Q37" s="29">
        <v>0.65359999999999996</v>
      </c>
      <c r="R37" s="30">
        <v>9384</v>
      </c>
      <c r="S37" s="30">
        <v>5118</v>
      </c>
      <c r="T37" s="31">
        <v>0.5454</v>
      </c>
      <c r="U37" s="31">
        <v>0.69</v>
      </c>
      <c r="V37" s="28">
        <v>8774</v>
      </c>
      <c r="W37" s="28">
        <v>6890</v>
      </c>
      <c r="X37" s="29">
        <v>0.7853</v>
      </c>
      <c r="Y37" s="33"/>
      <c r="Z37" s="4">
        <v>12135</v>
      </c>
      <c r="AA37" s="3">
        <v>12377</v>
      </c>
      <c r="AB37" s="5">
        <v>1.0199</v>
      </c>
      <c r="AC37" s="4">
        <v>14524</v>
      </c>
      <c r="AD37" s="3">
        <v>12937</v>
      </c>
      <c r="AE37" s="5">
        <v>0.89070000000000005</v>
      </c>
      <c r="AF37" s="6">
        <v>27749250.690000001</v>
      </c>
      <c r="AG37" s="7">
        <v>18433419</v>
      </c>
      <c r="AH37" s="5">
        <v>0.6643</v>
      </c>
      <c r="AI37" s="4">
        <v>11490</v>
      </c>
      <c r="AJ37" s="3">
        <v>7519</v>
      </c>
      <c r="AK37" s="5">
        <v>0.65439999999999998</v>
      </c>
      <c r="AL37" s="8" t="s">
        <v>44</v>
      </c>
    </row>
    <row r="38" spans="1:38" ht="13.8" x14ac:dyDescent="0.3">
      <c r="A38" s="26" t="s">
        <v>81</v>
      </c>
      <c r="B38" s="26" t="s">
        <v>85</v>
      </c>
      <c r="C38" s="27">
        <v>2160267.37</v>
      </c>
      <c r="D38" s="27">
        <v>5487067.6299999999</v>
      </c>
      <c r="E38" s="15">
        <v>0.39370161180244101</v>
      </c>
      <c r="F38" s="28">
        <v>1989</v>
      </c>
      <c r="G38" s="28">
        <v>1924</v>
      </c>
      <c r="H38" s="29">
        <v>0.96730000000000005</v>
      </c>
      <c r="I38" s="13">
        <v>0.99</v>
      </c>
      <c r="J38" s="30">
        <v>2884</v>
      </c>
      <c r="K38" s="30">
        <v>2528</v>
      </c>
      <c r="L38" s="31">
        <v>0.87660000000000005</v>
      </c>
      <c r="M38" s="15">
        <v>0.88970000000000005</v>
      </c>
      <c r="N38" s="32">
        <v>2321380.48</v>
      </c>
      <c r="O38" s="32">
        <v>1559562.33</v>
      </c>
      <c r="P38" s="29">
        <v>0.67179999999999995</v>
      </c>
      <c r="Q38" s="29">
        <v>0.68369999999999997</v>
      </c>
      <c r="R38" s="30">
        <v>2012</v>
      </c>
      <c r="S38" s="30">
        <v>1169</v>
      </c>
      <c r="T38" s="31">
        <v>0.58099999999999996</v>
      </c>
      <c r="U38" s="31">
        <v>0.69</v>
      </c>
      <c r="V38" s="28">
        <v>1647</v>
      </c>
      <c r="W38" s="28">
        <v>1425</v>
      </c>
      <c r="X38" s="29">
        <v>0.86519999999999997</v>
      </c>
      <c r="Y38" s="33"/>
      <c r="Z38" s="4">
        <v>2082</v>
      </c>
      <c r="AA38" s="3">
        <v>2172</v>
      </c>
      <c r="AB38" s="5">
        <v>1.0431999999999999</v>
      </c>
      <c r="AC38" s="4">
        <v>3014</v>
      </c>
      <c r="AD38" s="3">
        <v>2732</v>
      </c>
      <c r="AE38" s="5">
        <v>0.90639999999999998</v>
      </c>
      <c r="AF38" s="6">
        <v>6020116.0899999999</v>
      </c>
      <c r="AG38" s="7">
        <v>4009091.16</v>
      </c>
      <c r="AH38" s="5">
        <v>0.66590000000000005</v>
      </c>
      <c r="AI38" s="4">
        <v>2396</v>
      </c>
      <c r="AJ38" s="3">
        <v>1622</v>
      </c>
      <c r="AK38" s="5">
        <v>0.67700000000000005</v>
      </c>
      <c r="AL38" s="8" t="s">
        <v>44</v>
      </c>
    </row>
    <row r="39" spans="1:38" ht="13.8" x14ac:dyDescent="0.3">
      <c r="A39" s="26" t="s">
        <v>45</v>
      </c>
      <c r="B39" s="26" t="s">
        <v>86</v>
      </c>
      <c r="C39" s="27">
        <v>5865189.2000000002</v>
      </c>
      <c r="D39" s="27">
        <v>15392094.970000001</v>
      </c>
      <c r="E39" s="15">
        <v>0.38105204076713201</v>
      </c>
      <c r="F39" s="28">
        <v>6680</v>
      </c>
      <c r="G39" s="28">
        <v>6400</v>
      </c>
      <c r="H39" s="29">
        <v>0.95809999999999995</v>
      </c>
      <c r="I39" s="13">
        <v>0.99</v>
      </c>
      <c r="J39" s="30">
        <v>8640</v>
      </c>
      <c r="K39" s="30">
        <v>7295</v>
      </c>
      <c r="L39" s="31">
        <v>0.84430000000000005</v>
      </c>
      <c r="M39" s="15">
        <v>0.84099999999999997</v>
      </c>
      <c r="N39" s="32">
        <v>6452716.5199999996</v>
      </c>
      <c r="O39" s="32">
        <v>4364206.5599999996</v>
      </c>
      <c r="P39" s="29">
        <v>0.67630000000000001</v>
      </c>
      <c r="Q39" s="29">
        <v>0.69</v>
      </c>
      <c r="R39" s="30">
        <v>5804</v>
      </c>
      <c r="S39" s="30">
        <v>3256</v>
      </c>
      <c r="T39" s="31">
        <v>0.56100000000000005</v>
      </c>
      <c r="U39" s="31">
        <v>0.69</v>
      </c>
      <c r="V39" s="28">
        <v>5385</v>
      </c>
      <c r="W39" s="28">
        <v>4458</v>
      </c>
      <c r="X39" s="29">
        <v>0.82789999999999997</v>
      </c>
      <c r="Y39" s="33"/>
      <c r="Z39" s="4">
        <v>7386</v>
      </c>
      <c r="AA39" s="3">
        <v>8041</v>
      </c>
      <c r="AB39" s="5">
        <v>1.0887</v>
      </c>
      <c r="AC39" s="4">
        <v>9896</v>
      </c>
      <c r="AD39" s="3">
        <v>8250</v>
      </c>
      <c r="AE39" s="5">
        <v>0.8337</v>
      </c>
      <c r="AF39" s="6">
        <v>16783229.829999998</v>
      </c>
      <c r="AG39" s="7">
        <v>11432784.390000001</v>
      </c>
      <c r="AH39" s="5">
        <v>0.68120000000000003</v>
      </c>
      <c r="AI39" s="4">
        <v>7545</v>
      </c>
      <c r="AJ39" s="3">
        <v>5031</v>
      </c>
      <c r="AK39" s="5">
        <v>0.66679999999999995</v>
      </c>
      <c r="AL39" s="8" t="s">
        <v>44</v>
      </c>
    </row>
    <row r="40" spans="1:38" ht="13.8" x14ac:dyDescent="0.3">
      <c r="A40" s="26" t="s">
        <v>52</v>
      </c>
      <c r="B40" s="26" t="s">
        <v>87</v>
      </c>
      <c r="C40" s="27">
        <v>470298.27</v>
      </c>
      <c r="D40" s="27">
        <v>1174032.5</v>
      </c>
      <c r="E40" s="15">
        <v>0.400583689122746</v>
      </c>
      <c r="F40" s="28">
        <v>351</v>
      </c>
      <c r="G40" s="28">
        <v>321</v>
      </c>
      <c r="H40" s="29">
        <v>0.91449999999999998</v>
      </c>
      <c r="I40" s="13">
        <v>0.96519999999999995</v>
      </c>
      <c r="J40" s="30">
        <v>476</v>
      </c>
      <c r="K40" s="30">
        <v>444</v>
      </c>
      <c r="L40" s="31">
        <v>0.93279999999999996</v>
      </c>
      <c r="M40" s="15">
        <v>0.89</v>
      </c>
      <c r="N40" s="32">
        <v>489461.13</v>
      </c>
      <c r="O40" s="32">
        <v>353959.16</v>
      </c>
      <c r="P40" s="29">
        <v>0.72319999999999995</v>
      </c>
      <c r="Q40" s="29">
        <v>0.69</v>
      </c>
      <c r="R40" s="30">
        <v>385</v>
      </c>
      <c r="S40" s="30">
        <v>258</v>
      </c>
      <c r="T40" s="31">
        <v>0.67010000000000003</v>
      </c>
      <c r="U40" s="31">
        <v>0.69</v>
      </c>
      <c r="V40" s="28">
        <v>280</v>
      </c>
      <c r="W40" s="28">
        <v>198</v>
      </c>
      <c r="X40" s="29">
        <v>0.70709999999999995</v>
      </c>
      <c r="Y40" s="33"/>
      <c r="Z40" s="4">
        <v>427</v>
      </c>
      <c r="AA40" s="3">
        <v>432</v>
      </c>
      <c r="AB40" s="5">
        <v>1.0117</v>
      </c>
      <c r="AC40" s="4">
        <v>562</v>
      </c>
      <c r="AD40" s="3">
        <v>515</v>
      </c>
      <c r="AE40" s="5">
        <v>0.91639999999999999</v>
      </c>
      <c r="AF40" s="6">
        <v>1438643.35</v>
      </c>
      <c r="AG40" s="7">
        <v>990159.52</v>
      </c>
      <c r="AH40" s="5">
        <v>0.68830000000000002</v>
      </c>
      <c r="AI40" s="4">
        <v>487</v>
      </c>
      <c r="AJ40" s="3">
        <v>328</v>
      </c>
      <c r="AK40" s="5">
        <v>0.67349999999999999</v>
      </c>
      <c r="AL40" s="8" t="s">
        <v>44</v>
      </c>
    </row>
    <row r="41" spans="1:38" ht="13.8" x14ac:dyDescent="0.3">
      <c r="A41" s="26" t="s">
        <v>58</v>
      </c>
      <c r="B41" s="26" t="s">
        <v>88</v>
      </c>
      <c r="C41" s="27">
        <v>212421.46</v>
      </c>
      <c r="D41" s="27">
        <v>600646.19999999995</v>
      </c>
      <c r="E41" s="15">
        <v>0.35365488036051801</v>
      </c>
      <c r="F41" s="28">
        <v>145</v>
      </c>
      <c r="G41" s="28">
        <v>144</v>
      </c>
      <c r="H41" s="29">
        <v>0.99309999999999998</v>
      </c>
      <c r="I41" s="13">
        <v>0.99</v>
      </c>
      <c r="J41" s="30">
        <v>225</v>
      </c>
      <c r="K41" s="30">
        <v>208</v>
      </c>
      <c r="L41" s="31">
        <v>0.9244</v>
      </c>
      <c r="M41" s="15">
        <v>0.89</v>
      </c>
      <c r="N41" s="32">
        <v>277977.99</v>
      </c>
      <c r="O41" s="32">
        <v>174427.53</v>
      </c>
      <c r="P41" s="29">
        <v>0.62749999999999995</v>
      </c>
      <c r="Q41" s="29">
        <v>0.6321</v>
      </c>
      <c r="R41" s="30">
        <v>172</v>
      </c>
      <c r="S41" s="30">
        <v>102</v>
      </c>
      <c r="T41" s="31">
        <v>0.59299999999999997</v>
      </c>
      <c r="U41" s="31">
        <v>0.68079999999999996</v>
      </c>
      <c r="V41" s="28">
        <v>150</v>
      </c>
      <c r="W41" s="28">
        <v>116</v>
      </c>
      <c r="X41" s="29">
        <v>0.77329999999999999</v>
      </c>
      <c r="Y41" s="33"/>
      <c r="Z41" s="4">
        <v>127</v>
      </c>
      <c r="AA41" s="3">
        <v>142</v>
      </c>
      <c r="AB41" s="5">
        <v>1.1181000000000001</v>
      </c>
      <c r="AC41" s="4">
        <v>247</v>
      </c>
      <c r="AD41" s="3">
        <v>218</v>
      </c>
      <c r="AE41" s="5">
        <v>0.88260000000000005</v>
      </c>
      <c r="AF41" s="6">
        <v>645042.30000000005</v>
      </c>
      <c r="AG41" s="7">
        <v>431340.81</v>
      </c>
      <c r="AH41" s="5">
        <v>0.66869999999999996</v>
      </c>
      <c r="AI41" s="4">
        <v>216</v>
      </c>
      <c r="AJ41" s="3">
        <v>155</v>
      </c>
      <c r="AK41" s="5">
        <v>0.71760000000000002</v>
      </c>
      <c r="AL41" s="8" t="s">
        <v>44</v>
      </c>
    </row>
    <row r="42" spans="1:38" ht="13.8" x14ac:dyDescent="0.3">
      <c r="A42" s="26" t="s">
        <v>81</v>
      </c>
      <c r="B42" s="26" t="s">
        <v>89</v>
      </c>
      <c r="C42" s="27">
        <v>1653707.71</v>
      </c>
      <c r="D42" s="27">
        <v>4409775.08</v>
      </c>
      <c r="E42" s="15">
        <v>0.37500953676757598</v>
      </c>
      <c r="F42" s="28">
        <v>1651</v>
      </c>
      <c r="G42" s="28">
        <v>1530</v>
      </c>
      <c r="H42" s="29">
        <v>0.92669999999999997</v>
      </c>
      <c r="I42" s="13">
        <v>0.94830000000000003</v>
      </c>
      <c r="J42" s="30">
        <v>2305</v>
      </c>
      <c r="K42" s="30">
        <v>2083</v>
      </c>
      <c r="L42" s="31">
        <v>0.90369999999999995</v>
      </c>
      <c r="M42" s="15">
        <v>0.89</v>
      </c>
      <c r="N42" s="32">
        <v>1757653.09</v>
      </c>
      <c r="O42" s="32">
        <v>1272944.76</v>
      </c>
      <c r="P42" s="29">
        <v>0.72419999999999995</v>
      </c>
      <c r="Q42" s="29">
        <v>0.69</v>
      </c>
      <c r="R42" s="30">
        <v>1582</v>
      </c>
      <c r="S42" s="30">
        <v>907</v>
      </c>
      <c r="T42" s="31">
        <v>0.57330000000000003</v>
      </c>
      <c r="U42" s="31">
        <v>0.69</v>
      </c>
      <c r="V42" s="28">
        <v>1366</v>
      </c>
      <c r="W42" s="28">
        <v>1113</v>
      </c>
      <c r="X42" s="29">
        <v>0.81479999999999997</v>
      </c>
      <c r="Y42" s="33"/>
      <c r="Z42" s="4">
        <v>1840</v>
      </c>
      <c r="AA42" s="3">
        <v>1911</v>
      </c>
      <c r="AB42" s="5">
        <v>1.0386</v>
      </c>
      <c r="AC42" s="4">
        <v>2674</v>
      </c>
      <c r="AD42" s="3">
        <v>2367</v>
      </c>
      <c r="AE42" s="5">
        <v>0.88519999999999999</v>
      </c>
      <c r="AF42" s="6">
        <v>4803088.0599999996</v>
      </c>
      <c r="AG42" s="7">
        <v>3395055.27</v>
      </c>
      <c r="AH42" s="5">
        <v>0.70679999999999998</v>
      </c>
      <c r="AI42" s="4">
        <v>2079</v>
      </c>
      <c r="AJ42" s="3">
        <v>1346</v>
      </c>
      <c r="AK42" s="5">
        <v>0.64739999999999998</v>
      </c>
      <c r="AL42" s="8" t="s">
        <v>44</v>
      </c>
    </row>
    <row r="43" spans="1:38" ht="13.8" x14ac:dyDescent="0.3">
      <c r="A43" s="26" t="s">
        <v>81</v>
      </c>
      <c r="B43" s="26" t="s">
        <v>90</v>
      </c>
      <c r="C43" s="27">
        <v>734667.02</v>
      </c>
      <c r="D43" s="27">
        <v>1880570.5725</v>
      </c>
      <c r="E43" s="15">
        <v>0.39066176549989601</v>
      </c>
      <c r="F43" s="28">
        <v>955</v>
      </c>
      <c r="G43" s="28">
        <v>907</v>
      </c>
      <c r="H43" s="29">
        <v>0.94969999999999999</v>
      </c>
      <c r="I43" s="13">
        <v>0.99</v>
      </c>
      <c r="J43" s="30">
        <v>1234</v>
      </c>
      <c r="K43" s="30">
        <v>1136</v>
      </c>
      <c r="L43" s="31">
        <v>0.92059999999999997</v>
      </c>
      <c r="M43" s="15">
        <v>0.89</v>
      </c>
      <c r="N43" s="32">
        <v>894149.54</v>
      </c>
      <c r="O43" s="32">
        <v>561625.25</v>
      </c>
      <c r="P43" s="29">
        <v>0.62809999999999999</v>
      </c>
      <c r="Q43" s="29">
        <v>0.64559999999999995</v>
      </c>
      <c r="R43" s="30">
        <v>935</v>
      </c>
      <c r="S43" s="30">
        <v>523</v>
      </c>
      <c r="T43" s="31">
        <v>0.55940000000000001</v>
      </c>
      <c r="U43" s="31">
        <v>0.69</v>
      </c>
      <c r="V43" s="28">
        <v>777</v>
      </c>
      <c r="W43" s="28">
        <v>685</v>
      </c>
      <c r="X43" s="29">
        <v>0.88160000000000005</v>
      </c>
      <c r="Y43" s="33"/>
      <c r="Z43" s="4">
        <v>978</v>
      </c>
      <c r="AA43" s="3">
        <v>1011</v>
      </c>
      <c r="AB43" s="5">
        <v>1.0337000000000001</v>
      </c>
      <c r="AC43" s="4">
        <v>1256</v>
      </c>
      <c r="AD43" s="3">
        <v>1182</v>
      </c>
      <c r="AE43" s="5">
        <v>0.94110000000000005</v>
      </c>
      <c r="AF43" s="6">
        <v>2248640.37</v>
      </c>
      <c r="AG43" s="7">
        <v>1489040.44</v>
      </c>
      <c r="AH43" s="5">
        <v>0.66220000000000001</v>
      </c>
      <c r="AI43" s="4">
        <v>1073</v>
      </c>
      <c r="AJ43" s="3">
        <v>748</v>
      </c>
      <c r="AK43" s="5">
        <v>0.69710000000000005</v>
      </c>
      <c r="AL43" s="8" t="s">
        <v>44</v>
      </c>
    </row>
    <row r="44" spans="1:38" ht="13.8" x14ac:dyDescent="0.3">
      <c r="A44" s="26" t="s">
        <v>42</v>
      </c>
      <c r="B44" s="26" t="s">
        <v>91</v>
      </c>
      <c r="C44" s="27">
        <v>10221944.42</v>
      </c>
      <c r="D44" s="27">
        <v>25230065.109999999</v>
      </c>
      <c r="E44" s="15">
        <v>0.40514934763083499</v>
      </c>
      <c r="F44" s="28">
        <v>11433</v>
      </c>
      <c r="G44" s="28">
        <v>10746</v>
      </c>
      <c r="H44" s="29">
        <v>0.93989999999999996</v>
      </c>
      <c r="I44" s="13">
        <v>0.99</v>
      </c>
      <c r="J44" s="30">
        <v>14653</v>
      </c>
      <c r="K44" s="30">
        <v>11474</v>
      </c>
      <c r="L44" s="31">
        <v>0.78300000000000003</v>
      </c>
      <c r="M44" s="15">
        <v>0.78839999999999999</v>
      </c>
      <c r="N44" s="32">
        <v>10896625.08</v>
      </c>
      <c r="O44" s="32">
        <v>7823798.7599999998</v>
      </c>
      <c r="P44" s="29">
        <v>0.71799999999999997</v>
      </c>
      <c r="Q44" s="29">
        <v>0.69</v>
      </c>
      <c r="R44" s="30">
        <v>9434</v>
      </c>
      <c r="S44" s="30">
        <v>5729</v>
      </c>
      <c r="T44" s="31">
        <v>0.60729999999999995</v>
      </c>
      <c r="U44" s="31">
        <v>0.69</v>
      </c>
      <c r="V44" s="28">
        <v>7997</v>
      </c>
      <c r="W44" s="28">
        <v>6620</v>
      </c>
      <c r="X44" s="29">
        <v>0.82779999999999998</v>
      </c>
      <c r="Y44" s="33"/>
      <c r="Z44" s="4">
        <v>11255</v>
      </c>
      <c r="AA44" s="3">
        <v>11733</v>
      </c>
      <c r="AB44" s="5">
        <v>1.0425</v>
      </c>
      <c r="AC44" s="4">
        <v>15098</v>
      </c>
      <c r="AD44" s="3">
        <v>12057</v>
      </c>
      <c r="AE44" s="5">
        <v>0.79859999999999998</v>
      </c>
      <c r="AF44" s="6">
        <v>25829201.149999999</v>
      </c>
      <c r="AG44" s="7">
        <v>19383910.690000001</v>
      </c>
      <c r="AH44" s="5">
        <v>0.75049999999999994</v>
      </c>
      <c r="AI44" s="4">
        <v>11011</v>
      </c>
      <c r="AJ44" s="3">
        <v>7762</v>
      </c>
      <c r="AK44" s="5">
        <v>0.70489999999999997</v>
      </c>
      <c r="AL44" s="8" t="s">
        <v>44</v>
      </c>
    </row>
    <row r="45" spans="1:38" ht="13.8" x14ac:dyDescent="0.3">
      <c r="A45" s="26" t="s">
        <v>42</v>
      </c>
      <c r="B45" s="26" t="s">
        <v>92</v>
      </c>
      <c r="C45" s="27">
        <v>3433193.74</v>
      </c>
      <c r="D45" s="27">
        <v>8723496.8399999999</v>
      </c>
      <c r="E45" s="15">
        <v>0.39355705664473001</v>
      </c>
      <c r="F45" s="28">
        <v>4488</v>
      </c>
      <c r="G45" s="28">
        <v>4091</v>
      </c>
      <c r="H45" s="29">
        <v>0.91149999999999998</v>
      </c>
      <c r="I45" s="13">
        <v>0.99</v>
      </c>
      <c r="J45" s="30">
        <v>5529</v>
      </c>
      <c r="K45" s="30">
        <v>4503</v>
      </c>
      <c r="L45" s="31">
        <v>0.81440000000000001</v>
      </c>
      <c r="M45" s="15">
        <v>0.81479999999999997</v>
      </c>
      <c r="N45" s="32">
        <v>3599534.93</v>
      </c>
      <c r="O45" s="32">
        <v>2568251.2599999998</v>
      </c>
      <c r="P45" s="29">
        <v>0.71350000000000002</v>
      </c>
      <c r="Q45" s="29">
        <v>0.69</v>
      </c>
      <c r="R45" s="30">
        <v>3692</v>
      </c>
      <c r="S45" s="30">
        <v>2310</v>
      </c>
      <c r="T45" s="31">
        <v>0.62570000000000003</v>
      </c>
      <c r="U45" s="31">
        <v>0.69</v>
      </c>
      <c r="V45" s="28">
        <v>3134</v>
      </c>
      <c r="W45" s="28">
        <v>2660</v>
      </c>
      <c r="X45" s="29">
        <v>0.8488</v>
      </c>
      <c r="Y45" s="33"/>
      <c r="Z45" s="4">
        <v>4370</v>
      </c>
      <c r="AA45" s="3">
        <v>4448</v>
      </c>
      <c r="AB45" s="5">
        <v>1.0178</v>
      </c>
      <c r="AC45" s="4">
        <v>5808</v>
      </c>
      <c r="AD45" s="3">
        <v>5025</v>
      </c>
      <c r="AE45" s="5">
        <v>0.86519999999999997</v>
      </c>
      <c r="AF45" s="6">
        <v>9468270.1199999992</v>
      </c>
      <c r="AG45" s="7">
        <v>7040756.6600000001</v>
      </c>
      <c r="AH45" s="5">
        <v>0.74360000000000004</v>
      </c>
      <c r="AI45" s="4">
        <v>4706</v>
      </c>
      <c r="AJ45" s="3">
        <v>3190</v>
      </c>
      <c r="AK45" s="5">
        <v>0.67789999999999995</v>
      </c>
      <c r="AL45" s="8" t="s">
        <v>44</v>
      </c>
    </row>
    <row r="46" spans="1:38" ht="13.8" x14ac:dyDescent="0.3">
      <c r="A46" s="26" t="s">
        <v>81</v>
      </c>
      <c r="B46" s="26" t="s">
        <v>93</v>
      </c>
      <c r="C46" s="27">
        <v>2484777.84</v>
      </c>
      <c r="D46" s="27">
        <v>6566750.4900000002</v>
      </c>
      <c r="E46" s="15">
        <v>0.37838773435717998</v>
      </c>
      <c r="F46" s="28">
        <v>3152</v>
      </c>
      <c r="G46" s="28">
        <v>2859</v>
      </c>
      <c r="H46" s="29">
        <v>0.90700000000000003</v>
      </c>
      <c r="I46" s="13">
        <v>0.99</v>
      </c>
      <c r="J46" s="30">
        <v>3860</v>
      </c>
      <c r="K46" s="30">
        <v>3205</v>
      </c>
      <c r="L46" s="31">
        <v>0.83030000000000004</v>
      </c>
      <c r="M46" s="15">
        <v>0.84840000000000004</v>
      </c>
      <c r="N46" s="32">
        <v>2655113.52</v>
      </c>
      <c r="O46" s="32">
        <v>1794312.59</v>
      </c>
      <c r="P46" s="29">
        <v>0.67579999999999996</v>
      </c>
      <c r="Q46" s="29">
        <v>0.69</v>
      </c>
      <c r="R46" s="30">
        <v>2582</v>
      </c>
      <c r="S46" s="30">
        <v>1591</v>
      </c>
      <c r="T46" s="31">
        <v>0.61619999999999997</v>
      </c>
      <c r="U46" s="31">
        <v>0.69</v>
      </c>
      <c r="V46" s="28">
        <v>2137</v>
      </c>
      <c r="W46" s="28">
        <v>1759</v>
      </c>
      <c r="X46" s="29">
        <v>0.82310000000000005</v>
      </c>
      <c r="Y46" s="33"/>
      <c r="Z46" s="4">
        <v>3327</v>
      </c>
      <c r="AA46" s="3">
        <v>3365</v>
      </c>
      <c r="AB46" s="5">
        <v>1.0114000000000001</v>
      </c>
      <c r="AC46" s="4">
        <v>4204</v>
      </c>
      <c r="AD46" s="3">
        <v>3795</v>
      </c>
      <c r="AE46" s="5">
        <v>0.90269999999999995</v>
      </c>
      <c r="AF46" s="6">
        <v>7343860.6799999997</v>
      </c>
      <c r="AG46" s="7">
        <v>5095623.7699999996</v>
      </c>
      <c r="AH46" s="5">
        <v>0.69389999999999996</v>
      </c>
      <c r="AI46" s="4">
        <v>3286</v>
      </c>
      <c r="AJ46" s="3">
        <v>2271</v>
      </c>
      <c r="AK46" s="5">
        <v>0.69110000000000005</v>
      </c>
      <c r="AL46" s="8" t="s">
        <v>44</v>
      </c>
    </row>
    <row r="47" spans="1:38" ht="13.8" x14ac:dyDescent="0.3">
      <c r="A47" s="26" t="s">
        <v>48</v>
      </c>
      <c r="B47" s="26" t="s">
        <v>94</v>
      </c>
      <c r="C47" s="27">
        <v>3800623.84</v>
      </c>
      <c r="D47" s="27">
        <v>9650235.1500000004</v>
      </c>
      <c r="E47" s="15">
        <v>0.39383743307021901</v>
      </c>
      <c r="F47" s="28">
        <v>3372</v>
      </c>
      <c r="G47" s="28">
        <v>3183</v>
      </c>
      <c r="H47" s="29">
        <v>0.94399999999999995</v>
      </c>
      <c r="I47" s="13">
        <v>0.99</v>
      </c>
      <c r="J47" s="30">
        <v>4405</v>
      </c>
      <c r="K47" s="30">
        <v>3819</v>
      </c>
      <c r="L47" s="31">
        <v>0.86699999999999999</v>
      </c>
      <c r="M47" s="15">
        <v>0.88660000000000005</v>
      </c>
      <c r="N47" s="32">
        <v>4279584.01</v>
      </c>
      <c r="O47" s="32">
        <v>2990249.4</v>
      </c>
      <c r="P47" s="29">
        <v>0.69869999999999999</v>
      </c>
      <c r="Q47" s="29">
        <v>0.69</v>
      </c>
      <c r="R47" s="30">
        <v>3181</v>
      </c>
      <c r="S47" s="30">
        <v>1861</v>
      </c>
      <c r="T47" s="31">
        <v>0.58499999999999996</v>
      </c>
      <c r="U47" s="31">
        <v>0.69</v>
      </c>
      <c r="V47" s="28">
        <v>2650</v>
      </c>
      <c r="W47" s="28">
        <v>2183</v>
      </c>
      <c r="X47" s="29">
        <v>0.82379999999999998</v>
      </c>
      <c r="Y47" s="33"/>
      <c r="Z47" s="4">
        <v>3289</v>
      </c>
      <c r="AA47" s="3">
        <v>3605</v>
      </c>
      <c r="AB47" s="5">
        <v>1.0961000000000001</v>
      </c>
      <c r="AC47" s="4">
        <v>4462</v>
      </c>
      <c r="AD47" s="3">
        <v>4027</v>
      </c>
      <c r="AE47" s="5">
        <v>0.90249999999999997</v>
      </c>
      <c r="AF47" s="6">
        <v>10602758.33</v>
      </c>
      <c r="AG47" s="7">
        <v>7349482.2400000002</v>
      </c>
      <c r="AH47" s="5">
        <v>0.69320000000000004</v>
      </c>
      <c r="AI47" s="4">
        <v>3743</v>
      </c>
      <c r="AJ47" s="3">
        <v>2578</v>
      </c>
      <c r="AK47" s="5">
        <v>0.68879999999999997</v>
      </c>
      <c r="AL47" s="8" t="s">
        <v>44</v>
      </c>
    </row>
    <row r="48" spans="1:38" ht="13.8" x14ac:dyDescent="0.3">
      <c r="A48" s="26" t="s">
        <v>58</v>
      </c>
      <c r="B48" s="26" t="s">
        <v>95</v>
      </c>
      <c r="C48" s="27">
        <v>1299610</v>
      </c>
      <c r="D48" s="27">
        <v>3430965.47</v>
      </c>
      <c r="E48" s="15">
        <v>0.37878842307322902</v>
      </c>
      <c r="F48" s="28">
        <v>989</v>
      </c>
      <c r="G48" s="28">
        <v>968</v>
      </c>
      <c r="H48" s="29">
        <v>0.9788</v>
      </c>
      <c r="I48" s="13">
        <v>0.99</v>
      </c>
      <c r="J48" s="30">
        <v>1415</v>
      </c>
      <c r="K48" s="30">
        <v>1294</v>
      </c>
      <c r="L48" s="31">
        <v>0.91449999999999998</v>
      </c>
      <c r="M48" s="15">
        <v>0.89</v>
      </c>
      <c r="N48" s="32">
        <v>1504994.3</v>
      </c>
      <c r="O48" s="32">
        <v>1060558.5900000001</v>
      </c>
      <c r="P48" s="29">
        <v>0.70469999999999999</v>
      </c>
      <c r="Q48" s="29">
        <v>0.69</v>
      </c>
      <c r="R48" s="30">
        <v>1048</v>
      </c>
      <c r="S48" s="30">
        <v>604</v>
      </c>
      <c r="T48" s="31">
        <v>0.57630000000000003</v>
      </c>
      <c r="U48" s="31">
        <v>0.69</v>
      </c>
      <c r="V48" s="28">
        <v>1136</v>
      </c>
      <c r="W48" s="28">
        <v>897</v>
      </c>
      <c r="X48" s="29">
        <v>0.78959999999999997</v>
      </c>
      <c r="Y48" s="33"/>
      <c r="Z48" s="4">
        <v>1066</v>
      </c>
      <c r="AA48" s="3">
        <v>1151</v>
      </c>
      <c r="AB48" s="5">
        <v>1.0797000000000001</v>
      </c>
      <c r="AC48" s="4">
        <v>1556</v>
      </c>
      <c r="AD48" s="3">
        <v>1405</v>
      </c>
      <c r="AE48" s="5">
        <v>0.90300000000000002</v>
      </c>
      <c r="AF48" s="6">
        <v>3891837.41</v>
      </c>
      <c r="AG48" s="7">
        <v>2918225.78</v>
      </c>
      <c r="AH48" s="5">
        <v>0.74980000000000002</v>
      </c>
      <c r="AI48" s="4">
        <v>1281</v>
      </c>
      <c r="AJ48" s="3">
        <v>934</v>
      </c>
      <c r="AK48" s="5">
        <v>0.72909999999999997</v>
      </c>
      <c r="AL48" s="8" t="s">
        <v>44</v>
      </c>
    </row>
    <row r="49" spans="1:38" ht="13.8" x14ac:dyDescent="0.3">
      <c r="A49" s="26" t="s">
        <v>58</v>
      </c>
      <c r="B49" s="26" t="s">
        <v>96</v>
      </c>
      <c r="C49" s="27">
        <v>1642530.91</v>
      </c>
      <c r="D49" s="27">
        <v>4071439.44</v>
      </c>
      <c r="E49" s="15">
        <v>0.403427567622128</v>
      </c>
      <c r="F49" s="28">
        <v>1565</v>
      </c>
      <c r="G49" s="28">
        <v>1510</v>
      </c>
      <c r="H49" s="29">
        <v>0.96489999999999998</v>
      </c>
      <c r="I49" s="13">
        <v>0.99</v>
      </c>
      <c r="J49" s="30">
        <v>2253</v>
      </c>
      <c r="K49" s="30">
        <v>2036</v>
      </c>
      <c r="L49" s="31">
        <v>0.90369999999999995</v>
      </c>
      <c r="M49" s="15">
        <v>0.89</v>
      </c>
      <c r="N49" s="32">
        <v>1713172.65</v>
      </c>
      <c r="O49" s="32">
        <v>1277664.7</v>
      </c>
      <c r="P49" s="29">
        <v>0.74580000000000002</v>
      </c>
      <c r="Q49" s="29">
        <v>0.69</v>
      </c>
      <c r="R49" s="30">
        <v>1429</v>
      </c>
      <c r="S49" s="30">
        <v>819</v>
      </c>
      <c r="T49" s="31">
        <v>0.57310000000000005</v>
      </c>
      <c r="U49" s="31">
        <v>0.69</v>
      </c>
      <c r="V49" s="28">
        <v>1473</v>
      </c>
      <c r="W49" s="28">
        <v>1196</v>
      </c>
      <c r="X49" s="29">
        <v>0.81189999999999996</v>
      </c>
      <c r="Y49" s="33"/>
      <c r="Z49" s="4">
        <v>1695</v>
      </c>
      <c r="AA49" s="3">
        <v>1750</v>
      </c>
      <c r="AB49" s="5">
        <v>1.0324</v>
      </c>
      <c r="AC49" s="4">
        <v>2407</v>
      </c>
      <c r="AD49" s="3">
        <v>2103</v>
      </c>
      <c r="AE49" s="5">
        <v>0.87370000000000003</v>
      </c>
      <c r="AF49" s="6">
        <v>4202934.4000000004</v>
      </c>
      <c r="AG49" s="7">
        <v>3194315.94</v>
      </c>
      <c r="AH49" s="5">
        <v>0.76</v>
      </c>
      <c r="AI49" s="4">
        <v>1815</v>
      </c>
      <c r="AJ49" s="3">
        <v>1238</v>
      </c>
      <c r="AK49" s="5">
        <v>0.68210000000000004</v>
      </c>
      <c r="AL49" s="8" t="s">
        <v>44</v>
      </c>
    </row>
    <row r="50" spans="1:38" ht="13.8" x14ac:dyDescent="0.3">
      <c r="A50" s="26" t="s">
        <v>52</v>
      </c>
      <c r="B50" s="26" t="s">
        <v>97</v>
      </c>
      <c r="C50" s="27">
        <v>1174258.25</v>
      </c>
      <c r="D50" s="27">
        <v>2899804.19</v>
      </c>
      <c r="E50" s="15">
        <v>0.40494398002783799</v>
      </c>
      <c r="F50" s="28">
        <v>1625</v>
      </c>
      <c r="G50" s="28">
        <v>1541</v>
      </c>
      <c r="H50" s="29">
        <v>0.94830000000000003</v>
      </c>
      <c r="I50" s="13">
        <v>0.99</v>
      </c>
      <c r="J50" s="30">
        <v>1774</v>
      </c>
      <c r="K50" s="30">
        <v>1580</v>
      </c>
      <c r="L50" s="31">
        <v>0.89059999999999995</v>
      </c>
      <c r="M50" s="15">
        <v>0.89</v>
      </c>
      <c r="N50" s="32">
        <v>1257500.3</v>
      </c>
      <c r="O50" s="32">
        <v>883512.59</v>
      </c>
      <c r="P50" s="29">
        <v>0.7026</v>
      </c>
      <c r="Q50" s="29">
        <v>0.69</v>
      </c>
      <c r="R50" s="30">
        <v>1160</v>
      </c>
      <c r="S50" s="30">
        <v>721</v>
      </c>
      <c r="T50" s="31">
        <v>0.62160000000000004</v>
      </c>
      <c r="U50" s="31">
        <v>0.69</v>
      </c>
      <c r="V50" s="28">
        <v>1191</v>
      </c>
      <c r="W50" s="28">
        <v>1021</v>
      </c>
      <c r="X50" s="29">
        <v>0.85729999999999995</v>
      </c>
      <c r="Y50" s="33"/>
      <c r="Z50" s="4">
        <v>1643</v>
      </c>
      <c r="AA50" s="3">
        <v>1645</v>
      </c>
      <c r="AB50" s="5">
        <v>1.0012000000000001</v>
      </c>
      <c r="AC50" s="4">
        <v>1899</v>
      </c>
      <c r="AD50" s="3">
        <v>1668</v>
      </c>
      <c r="AE50" s="5">
        <v>0.87839999999999996</v>
      </c>
      <c r="AF50" s="6">
        <v>3062225.19</v>
      </c>
      <c r="AG50" s="7">
        <v>2180011.81</v>
      </c>
      <c r="AH50" s="5">
        <v>0.71189999999999998</v>
      </c>
      <c r="AI50" s="4">
        <v>1403</v>
      </c>
      <c r="AJ50" s="3">
        <v>1022</v>
      </c>
      <c r="AK50" s="5">
        <v>0.72840000000000005</v>
      </c>
      <c r="AL50" s="8" t="s">
        <v>44</v>
      </c>
    </row>
    <row r="51" spans="1:38" ht="13.8" x14ac:dyDescent="0.3">
      <c r="A51" s="26" t="s">
        <v>48</v>
      </c>
      <c r="B51" s="26" t="s">
        <v>98</v>
      </c>
      <c r="C51" s="27">
        <v>1902937.27</v>
      </c>
      <c r="D51" s="27">
        <v>4451115.58</v>
      </c>
      <c r="E51" s="15">
        <v>0.427519177113797</v>
      </c>
      <c r="F51" s="28">
        <v>1812</v>
      </c>
      <c r="G51" s="28">
        <v>1717</v>
      </c>
      <c r="H51" s="29">
        <v>0.9476</v>
      </c>
      <c r="I51" s="13">
        <v>0.96540000000000004</v>
      </c>
      <c r="J51" s="30">
        <v>2405</v>
      </c>
      <c r="K51" s="30">
        <v>2065</v>
      </c>
      <c r="L51" s="31">
        <v>0.85860000000000003</v>
      </c>
      <c r="M51" s="15">
        <v>0.86729999999999996</v>
      </c>
      <c r="N51" s="32">
        <v>2177535.67</v>
      </c>
      <c r="O51" s="32">
        <v>1431822.12</v>
      </c>
      <c r="P51" s="29">
        <v>0.65749999999999997</v>
      </c>
      <c r="Q51" s="29">
        <v>0.6714</v>
      </c>
      <c r="R51" s="30">
        <v>1887</v>
      </c>
      <c r="S51" s="30">
        <v>1112</v>
      </c>
      <c r="T51" s="31">
        <v>0.58930000000000005</v>
      </c>
      <c r="U51" s="31">
        <v>0.69</v>
      </c>
      <c r="V51" s="28">
        <v>1387</v>
      </c>
      <c r="W51" s="28">
        <v>1007</v>
      </c>
      <c r="X51" s="29">
        <v>0.72599999999999998</v>
      </c>
      <c r="Y51" s="33"/>
      <c r="Z51" s="4">
        <v>2013</v>
      </c>
      <c r="AA51" s="3">
        <v>1896</v>
      </c>
      <c r="AB51" s="5">
        <v>0.94189999999999996</v>
      </c>
      <c r="AC51" s="4">
        <v>2696</v>
      </c>
      <c r="AD51" s="3">
        <v>2237</v>
      </c>
      <c r="AE51" s="5">
        <v>0.82969999999999999</v>
      </c>
      <c r="AF51" s="6">
        <v>5208294.24</v>
      </c>
      <c r="AG51" s="7">
        <v>3364505.19</v>
      </c>
      <c r="AH51" s="5">
        <v>0.64600000000000002</v>
      </c>
      <c r="AI51" s="4">
        <v>2150</v>
      </c>
      <c r="AJ51" s="3">
        <v>1373</v>
      </c>
      <c r="AK51" s="5">
        <v>0.63859999999999995</v>
      </c>
      <c r="AL51" s="8" t="s">
        <v>44</v>
      </c>
    </row>
    <row r="52" spans="1:38" ht="13.8" x14ac:dyDescent="0.3">
      <c r="A52" s="26" t="s">
        <v>52</v>
      </c>
      <c r="B52" s="26" t="s">
        <v>99</v>
      </c>
      <c r="C52" s="27">
        <v>93887.039999999994</v>
      </c>
      <c r="D52" s="27">
        <v>242518.8</v>
      </c>
      <c r="E52" s="15">
        <v>0.38713303875823202</v>
      </c>
      <c r="F52" s="28">
        <v>134</v>
      </c>
      <c r="G52" s="28">
        <v>121</v>
      </c>
      <c r="H52" s="29">
        <v>0.90300000000000002</v>
      </c>
      <c r="I52" s="13">
        <v>0.99</v>
      </c>
      <c r="J52" s="30">
        <v>188</v>
      </c>
      <c r="K52" s="30">
        <v>162</v>
      </c>
      <c r="L52" s="31">
        <v>0.86170000000000002</v>
      </c>
      <c r="M52" s="15">
        <v>0.81910000000000005</v>
      </c>
      <c r="N52" s="32">
        <v>133917.54999999999</v>
      </c>
      <c r="O52" s="32">
        <v>73189.78</v>
      </c>
      <c r="P52" s="29">
        <v>0.54649999999999999</v>
      </c>
      <c r="Q52" s="29">
        <v>0.6099</v>
      </c>
      <c r="R52" s="30">
        <v>146</v>
      </c>
      <c r="S52" s="30">
        <v>61</v>
      </c>
      <c r="T52" s="31">
        <v>0.4178</v>
      </c>
      <c r="U52" s="31">
        <v>0.67110000000000003</v>
      </c>
      <c r="V52" s="28">
        <v>101</v>
      </c>
      <c r="W52" s="28">
        <v>86</v>
      </c>
      <c r="X52" s="29">
        <v>0.85150000000000003</v>
      </c>
      <c r="Y52" s="33"/>
      <c r="Z52" s="4">
        <v>126</v>
      </c>
      <c r="AA52" s="3">
        <v>132</v>
      </c>
      <c r="AB52" s="5">
        <v>1.0476000000000001</v>
      </c>
      <c r="AC52" s="4">
        <v>181</v>
      </c>
      <c r="AD52" s="3">
        <v>167</v>
      </c>
      <c r="AE52" s="5">
        <v>0.92269999999999996</v>
      </c>
      <c r="AF52" s="6">
        <v>341067</v>
      </c>
      <c r="AG52" s="7">
        <v>189559.99</v>
      </c>
      <c r="AH52" s="5">
        <v>0.55579999999999996</v>
      </c>
      <c r="AI52" s="4">
        <v>150</v>
      </c>
      <c r="AJ52" s="3">
        <v>84</v>
      </c>
      <c r="AK52" s="5">
        <v>0.56000000000000005</v>
      </c>
      <c r="AL52" s="8" t="s">
        <v>44</v>
      </c>
    </row>
    <row r="53" spans="1:38" ht="13.8" x14ac:dyDescent="0.3">
      <c r="A53" s="26" t="s">
        <v>45</v>
      </c>
      <c r="B53" s="26" t="s">
        <v>100</v>
      </c>
      <c r="C53" s="27">
        <v>4208435.92</v>
      </c>
      <c r="D53" s="27">
        <v>10492549.42</v>
      </c>
      <c r="E53" s="15">
        <v>0.40108802461089599</v>
      </c>
      <c r="F53" s="28">
        <v>4140</v>
      </c>
      <c r="G53" s="28">
        <v>3906</v>
      </c>
      <c r="H53" s="29">
        <v>0.94350000000000001</v>
      </c>
      <c r="I53" s="13">
        <v>0.99</v>
      </c>
      <c r="J53" s="30">
        <v>5662</v>
      </c>
      <c r="K53" s="30">
        <v>4737</v>
      </c>
      <c r="L53" s="31">
        <v>0.83660000000000001</v>
      </c>
      <c r="M53" s="15">
        <v>0.85819999999999996</v>
      </c>
      <c r="N53" s="32">
        <v>4533898.03</v>
      </c>
      <c r="O53" s="32">
        <v>2957899.76</v>
      </c>
      <c r="P53" s="29">
        <v>0.65239999999999998</v>
      </c>
      <c r="Q53" s="29">
        <v>0.65059999999999996</v>
      </c>
      <c r="R53" s="30">
        <v>4020</v>
      </c>
      <c r="S53" s="30">
        <v>2315</v>
      </c>
      <c r="T53" s="31">
        <v>0.57589999999999997</v>
      </c>
      <c r="U53" s="31">
        <v>0.69</v>
      </c>
      <c r="V53" s="28">
        <v>3330</v>
      </c>
      <c r="W53" s="28">
        <v>2664</v>
      </c>
      <c r="X53" s="29">
        <v>0.8</v>
      </c>
      <c r="Y53" s="33"/>
      <c r="Z53" s="4">
        <v>4457</v>
      </c>
      <c r="AA53" s="3">
        <v>4427</v>
      </c>
      <c r="AB53" s="5">
        <v>0.99329999999999996</v>
      </c>
      <c r="AC53" s="4">
        <v>6345</v>
      </c>
      <c r="AD53" s="3">
        <v>5491</v>
      </c>
      <c r="AE53" s="5">
        <v>0.86539999999999995</v>
      </c>
      <c r="AF53" s="6">
        <v>12065622.43</v>
      </c>
      <c r="AG53" s="7">
        <v>7879558.1200000001</v>
      </c>
      <c r="AH53" s="5">
        <v>0.65310000000000001</v>
      </c>
      <c r="AI53" s="4">
        <v>4972</v>
      </c>
      <c r="AJ53" s="3">
        <v>3228</v>
      </c>
      <c r="AK53" s="5">
        <v>0.6492</v>
      </c>
      <c r="AL53" s="8" t="s">
        <v>44</v>
      </c>
    </row>
    <row r="54" spans="1:38" ht="13.8" x14ac:dyDescent="0.3">
      <c r="A54" s="26" t="s">
        <v>58</v>
      </c>
      <c r="B54" s="26" t="s">
        <v>101</v>
      </c>
      <c r="C54" s="27">
        <v>814492.93</v>
      </c>
      <c r="D54" s="27">
        <v>2137778.33</v>
      </c>
      <c r="E54" s="15">
        <v>0.380999712912236</v>
      </c>
      <c r="F54" s="28">
        <v>490</v>
      </c>
      <c r="G54" s="28">
        <v>481</v>
      </c>
      <c r="H54" s="29">
        <v>0.98160000000000003</v>
      </c>
      <c r="I54" s="13">
        <v>0.99</v>
      </c>
      <c r="J54" s="30">
        <v>756</v>
      </c>
      <c r="K54" s="30">
        <v>681</v>
      </c>
      <c r="L54" s="31">
        <v>0.90080000000000005</v>
      </c>
      <c r="M54" s="15">
        <v>0.89</v>
      </c>
      <c r="N54" s="32">
        <v>912901.95</v>
      </c>
      <c r="O54" s="32">
        <v>631222.09</v>
      </c>
      <c r="P54" s="29">
        <v>0.69140000000000001</v>
      </c>
      <c r="Q54" s="29">
        <v>0.69</v>
      </c>
      <c r="R54" s="30">
        <v>586</v>
      </c>
      <c r="S54" s="30">
        <v>348</v>
      </c>
      <c r="T54" s="31">
        <v>0.59389999999999998</v>
      </c>
      <c r="U54" s="31">
        <v>0.69</v>
      </c>
      <c r="V54" s="28">
        <v>445</v>
      </c>
      <c r="W54" s="28">
        <v>310</v>
      </c>
      <c r="X54" s="29">
        <v>0.6966</v>
      </c>
      <c r="Y54" s="33"/>
      <c r="Z54" s="4">
        <v>499</v>
      </c>
      <c r="AA54" s="3">
        <v>530</v>
      </c>
      <c r="AB54" s="5">
        <v>1.0621</v>
      </c>
      <c r="AC54" s="4">
        <v>900</v>
      </c>
      <c r="AD54" s="3">
        <v>794</v>
      </c>
      <c r="AE54" s="5">
        <v>0.88219999999999998</v>
      </c>
      <c r="AF54" s="6">
        <v>2532080.21</v>
      </c>
      <c r="AG54" s="7">
        <v>1830421.76</v>
      </c>
      <c r="AH54" s="5">
        <v>0.72289999999999999</v>
      </c>
      <c r="AI54" s="4">
        <v>722</v>
      </c>
      <c r="AJ54" s="3">
        <v>514</v>
      </c>
      <c r="AK54" s="5">
        <v>0.71189999999999998</v>
      </c>
      <c r="AL54" s="8" t="s">
        <v>44</v>
      </c>
    </row>
    <row r="55" spans="1:38" ht="13.8" x14ac:dyDescent="0.3">
      <c r="A55" s="26" t="s">
        <v>81</v>
      </c>
      <c r="B55" s="26" t="s">
        <v>102</v>
      </c>
      <c r="C55" s="27">
        <v>6238628.6900000004</v>
      </c>
      <c r="D55" s="27">
        <v>15265343.26</v>
      </c>
      <c r="E55" s="15">
        <v>0.40867922743323898</v>
      </c>
      <c r="F55" s="28">
        <v>4581</v>
      </c>
      <c r="G55" s="28">
        <v>4560</v>
      </c>
      <c r="H55" s="29">
        <v>0.99539999999999995</v>
      </c>
      <c r="I55" s="13">
        <v>0.99</v>
      </c>
      <c r="J55" s="30">
        <v>6295</v>
      </c>
      <c r="K55" s="30">
        <v>5265</v>
      </c>
      <c r="L55" s="31">
        <v>0.83640000000000003</v>
      </c>
      <c r="M55" s="15">
        <v>0.85840000000000005</v>
      </c>
      <c r="N55" s="32">
        <v>6614154.7000000002</v>
      </c>
      <c r="O55" s="32">
        <v>4920013.79</v>
      </c>
      <c r="P55" s="29">
        <v>0.74390000000000001</v>
      </c>
      <c r="Q55" s="29">
        <v>0.69</v>
      </c>
      <c r="R55" s="30">
        <v>4118</v>
      </c>
      <c r="S55" s="30">
        <v>2716</v>
      </c>
      <c r="T55" s="31">
        <v>0.65949999999999998</v>
      </c>
      <c r="U55" s="31">
        <v>0.69</v>
      </c>
      <c r="V55" s="28">
        <v>3928</v>
      </c>
      <c r="W55" s="28">
        <v>3391</v>
      </c>
      <c r="X55" s="29">
        <v>0.86329999999999996</v>
      </c>
      <c r="Y55" s="33"/>
      <c r="Z55" s="4">
        <v>4734</v>
      </c>
      <c r="AA55" s="3">
        <v>5191</v>
      </c>
      <c r="AB55" s="5">
        <v>1.0965</v>
      </c>
      <c r="AC55" s="4">
        <v>6517</v>
      </c>
      <c r="AD55" s="3">
        <v>5686</v>
      </c>
      <c r="AE55" s="5">
        <v>0.87250000000000005</v>
      </c>
      <c r="AF55" s="6">
        <v>16587024.470000001</v>
      </c>
      <c r="AG55" s="7">
        <v>12195134.83</v>
      </c>
      <c r="AH55" s="5">
        <v>0.73519999999999996</v>
      </c>
      <c r="AI55" s="4">
        <v>5250</v>
      </c>
      <c r="AJ55" s="3">
        <v>3810</v>
      </c>
      <c r="AK55" s="5">
        <v>0.72570000000000001</v>
      </c>
      <c r="AL55" s="8" t="s">
        <v>44</v>
      </c>
    </row>
    <row r="56" spans="1:38" ht="13.8" x14ac:dyDescent="0.3">
      <c r="A56" s="26" t="s">
        <v>55</v>
      </c>
      <c r="B56" s="26" t="s">
        <v>103</v>
      </c>
      <c r="C56" s="27">
        <v>374684.13</v>
      </c>
      <c r="D56" s="27">
        <v>973408.15</v>
      </c>
      <c r="E56" s="15">
        <v>0.38491986121135302</v>
      </c>
      <c r="F56" s="28">
        <v>277</v>
      </c>
      <c r="G56" s="28">
        <v>252</v>
      </c>
      <c r="H56" s="29">
        <v>0.90969999999999995</v>
      </c>
      <c r="I56" s="13">
        <v>0.96619999999999995</v>
      </c>
      <c r="J56" s="30">
        <v>406</v>
      </c>
      <c r="K56" s="30">
        <v>381</v>
      </c>
      <c r="L56" s="31">
        <v>0.93840000000000001</v>
      </c>
      <c r="M56" s="15">
        <v>0.89</v>
      </c>
      <c r="N56" s="32">
        <v>381762.5</v>
      </c>
      <c r="O56" s="32">
        <v>271981.09999999998</v>
      </c>
      <c r="P56" s="29">
        <v>0.71240000000000003</v>
      </c>
      <c r="Q56" s="29">
        <v>0.69</v>
      </c>
      <c r="R56" s="30">
        <v>332</v>
      </c>
      <c r="S56" s="30">
        <v>209</v>
      </c>
      <c r="T56" s="31">
        <v>0.62949999999999995</v>
      </c>
      <c r="U56" s="31">
        <v>0.69</v>
      </c>
      <c r="V56" s="28">
        <v>226</v>
      </c>
      <c r="W56" s="28">
        <v>187</v>
      </c>
      <c r="X56" s="29">
        <v>0.82740000000000002</v>
      </c>
      <c r="Y56" s="33"/>
      <c r="Z56" s="4">
        <v>376</v>
      </c>
      <c r="AA56" s="3">
        <v>364</v>
      </c>
      <c r="AB56" s="5">
        <v>0.96809999999999996</v>
      </c>
      <c r="AC56" s="4">
        <v>531</v>
      </c>
      <c r="AD56" s="3">
        <v>480</v>
      </c>
      <c r="AE56" s="5">
        <v>0.90400000000000003</v>
      </c>
      <c r="AF56" s="6">
        <v>1023023.57</v>
      </c>
      <c r="AG56" s="7">
        <v>758014.59</v>
      </c>
      <c r="AH56" s="5">
        <v>0.74099999999999999</v>
      </c>
      <c r="AI56" s="4">
        <v>459</v>
      </c>
      <c r="AJ56" s="3">
        <v>323</v>
      </c>
      <c r="AK56" s="5">
        <v>0.70369999999999999</v>
      </c>
      <c r="AL56" s="8" t="s">
        <v>44</v>
      </c>
    </row>
    <row r="57" spans="1:38" ht="13.8" x14ac:dyDescent="0.3">
      <c r="A57" s="26" t="s">
        <v>48</v>
      </c>
      <c r="B57" s="26" t="s">
        <v>104</v>
      </c>
      <c r="C57" s="27">
        <v>1620067.7</v>
      </c>
      <c r="D57" s="27">
        <v>4220451.71</v>
      </c>
      <c r="E57" s="15">
        <v>0.38386120996513001</v>
      </c>
      <c r="F57" s="28">
        <v>1921</v>
      </c>
      <c r="G57" s="28">
        <v>1733</v>
      </c>
      <c r="H57" s="29">
        <v>0.90210000000000001</v>
      </c>
      <c r="I57" s="13">
        <v>0.94369999999999998</v>
      </c>
      <c r="J57" s="30">
        <v>2270</v>
      </c>
      <c r="K57" s="30">
        <v>1975</v>
      </c>
      <c r="L57" s="31">
        <v>0.87</v>
      </c>
      <c r="M57" s="15">
        <v>0.85740000000000005</v>
      </c>
      <c r="N57" s="32">
        <v>1885239.77</v>
      </c>
      <c r="O57" s="32">
        <v>1249579.77</v>
      </c>
      <c r="P57" s="29">
        <v>0.66279999999999994</v>
      </c>
      <c r="Q57" s="29">
        <v>0.68230000000000002</v>
      </c>
      <c r="R57" s="30">
        <v>1604</v>
      </c>
      <c r="S57" s="30">
        <v>874</v>
      </c>
      <c r="T57" s="31">
        <v>0.54490000000000005</v>
      </c>
      <c r="U57" s="31">
        <v>0.69</v>
      </c>
      <c r="V57" s="28">
        <v>1454</v>
      </c>
      <c r="W57" s="28">
        <v>1183</v>
      </c>
      <c r="X57" s="29">
        <v>0.81359999999999999</v>
      </c>
      <c r="Y57" s="33"/>
      <c r="Z57" s="4">
        <v>1934</v>
      </c>
      <c r="AA57" s="3">
        <v>1980</v>
      </c>
      <c r="AB57" s="5">
        <v>1.0238</v>
      </c>
      <c r="AC57" s="4">
        <v>2490</v>
      </c>
      <c r="AD57" s="3">
        <v>2200</v>
      </c>
      <c r="AE57" s="5">
        <v>0.88349999999999995</v>
      </c>
      <c r="AF57" s="6">
        <v>4897655.45</v>
      </c>
      <c r="AG57" s="7">
        <v>3337577.13</v>
      </c>
      <c r="AH57" s="5">
        <v>0.68149999999999999</v>
      </c>
      <c r="AI57" s="4">
        <v>1973</v>
      </c>
      <c r="AJ57" s="3">
        <v>1410</v>
      </c>
      <c r="AK57" s="5">
        <v>0.71460000000000001</v>
      </c>
      <c r="AL57" s="8" t="s">
        <v>44</v>
      </c>
    </row>
    <row r="58" spans="1:38" ht="13.8" x14ac:dyDescent="0.3">
      <c r="A58" s="26" t="s">
        <v>55</v>
      </c>
      <c r="B58" s="26" t="s">
        <v>105</v>
      </c>
      <c r="C58" s="27">
        <v>2832147.43</v>
      </c>
      <c r="D58" s="27">
        <v>7162345.3700000001</v>
      </c>
      <c r="E58" s="15">
        <v>0.39542179044627701</v>
      </c>
      <c r="F58" s="28">
        <v>3578</v>
      </c>
      <c r="G58" s="28">
        <v>3231</v>
      </c>
      <c r="H58" s="29">
        <v>0.90300000000000002</v>
      </c>
      <c r="I58" s="13">
        <v>0.91359999999999997</v>
      </c>
      <c r="J58" s="30">
        <v>4859</v>
      </c>
      <c r="K58" s="30">
        <v>4141</v>
      </c>
      <c r="L58" s="31">
        <v>0.85219999999999996</v>
      </c>
      <c r="M58" s="15">
        <v>0.85089999999999999</v>
      </c>
      <c r="N58" s="32">
        <v>3190150.34</v>
      </c>
      <c r="O58" s="32">
        <v>1971997.5</v>
      </c>
      <c r="P58" s="29">
        <v>0.61819999999999997</v>
      </c>
      <c r="Q58" s="29">
        <v>0.61990000000000001</v>
      </c>
      <c r="R58" s="30">
        <v>3545</v>
      </c>
      <c r="S58" s="30">
        <v>1883</v>
      </c>
      <c r="T58" s="31">
        <v>0.53120000000000001</v>
      </c>
      <c r="U58" s="31">
        <v>0.67190000000000005</v>
      </c>
      <c r="V58" s="28">
        <v>2722</v>
      </c>
      <c r="W58" s="28">
        <v>2281</v>
      </c>
      <c r="X58" s="29">
        <v>0.83799999999999997</v>
      </c>
      <c r="Y58" s="33"/>
      <c r="Z58" s="4">
        <v>4282</v>
      </c>
      <c r="AA58" s="3">
        <v>3938</v>
      </c>
      <c r="AB58" s="5">
        <v>0.91969999999999996</v>
      </c>
      <c r="AC58" s="4">
        <v>5443</v>
      </c>
      <c r="AD58" s="3">
        <v>4773</v>
      </c>
      <c r="AE58" s="5">
        <v>0.87690000000000001</v>
      </c>
      <c r="AF58" s="6">
        <v>8516880.1699999999</v>
      </c>
      <c r="AG58" s="7">
        <v>5340306.5</v>
      </c>
      <c r="AH58" s="5">
        <v>0.627</v>
      </c>
      <c r="AI58" s="4">
        <v>4312</v>
      </c>
      <c r="AJ58" s="3">
        <v>2641</v>
      </c>
      <c r="AK58" s="5">
        <v>0.61250000000000004</v>
      </c>
      <c r="AL58" s="8" t="s">
        <v>44</v>
      </c>
    </row>
    <row r="59" spans="1:38" ht="13.8" x14ac:dyDescent="0.3">
      <c r="A59" s="26" t="s">
        <v>45</v>
      </c>
      <c r="B59" s="26" t="s">
        <v>106</v>
      </c>
      <c r="C59" s="27">
        <v>1945832.28</v>
      </c>
      <c r="D59" s="27">
        <v>5166944.8099999996</v>
      </c>
      <c r="E59" s="15">
        <v>0.376592425805299</v>
      </c>
      <c r="F59" s="28">
        <v>1664</v>
      </c>
      <c r="G59" s="28">
        <v>1505</v>
      </c>
      <c r="H59" s="29">
        <v>0.90439999999999998</v>
      </c>
      <c r="I59" s="13">
        <v>0.9546</v>
      </c>
      <c r="J59" s="30">
        <v>2540</v>
      </c>
      <c r="K59" s="30">
        <v>2038</v>
      </c>
      <c r="L59" s="31">
        <v>0.8024</v>
      </c>
      <c r="M59" s="15">
        <v>0.82179999999999997</v>
      </c>
      <c r="N59" s="32">
        <v>2064914.79</v>
      </c>
      <c r="O59" s="32">
        <v>1387962.75</v>
      </c>
      <c r="P59" s="29">
        <v>0.67220000000000002</v>
      </c>
      <c r="Q59" s="29">
        <v>0.69</v>
      </c>
      <c r="R59" s="30">
        <v>1782</v>
      </c>
      <c r="S59" s="30">
        <v>1049</v>
      </c>
      <c r="T59" s="31">
        <v>0.5887</v>
      </c>
      <c r="U59" s="31">
        <v>0.69</v>
      </c>
      <c r="V59" s="28">
        <v>1334</v>
      </c>
      <c r="W59" s="28">
        <v>1160</v>
      </c>
      <c r="X59" s="29">
        <v>0.86960000000000004</v>
      </c>
      <c r="Y59" s="33"/>
      <c r="Z59" s="4">
        <v>1654</v>
      </c>
      <c r="AA59" s="3">
        <v>1729</v>
      </c>
      <c r="AB59" s="5">
        <v>1.0452999999999999</v>
      </c>
      <c r="AC59" s="4">
        <v>2592</v>
      </c>
      <c r="AD59" s="3">
        <v>2277</v>
      </c>
      <c r="AE59" s="5">
        <v>0.87849999999999995</v>
      </c>
      <c r="AF59" s="6">
        <v>5659927.9699999997</v>
      </c>
      <c r="AG59" s="7">
        <v>4054367.67</v>
      </c>
      <c r="AH59" s="5">
        <v>0.71630000000000005</v>
      </c>
      <c r="AI59" s="4">
        <v>2171</v>
      </c>
      <c r="AJ59" s="3">
        <v>1552</v>
      </c>
      <c r="AK59" s="5">
        <v>0.71489999999999998</v>
      </c>
      <c r="AL59" s="8" t="s">
        <v>44</v>
      </c>
    </row>
    <row r="60" spans="1:38" ht="13.8" x14ac:dyDescent="0.3">
      <c r="A60" s="26" t="s">
        <v>58</v>
      </c>
      <c r="B60" s="26" t="s">
        <v>107</v>
      </c>
      <c r="C60" s="27">
        <v>806537.57</v>
      </c>
      <c r="D60" s="27">
        <v>1901916.56</v>
      </c>
      <c r="E60" s="15">
        <v>0.42406569613127498</v>
      </c>
      <c r="F60" s="28">
        <v>612</v>
      </c>
      <c r="G60" s="28">
        <v>621</v>
      </c>
      <c r="H60" s="29">
        <v>1.0146999999999999</v>
      </c>
      <c r="I60" s="13">
        <v>0.99</v>
      </c>
      <c r="J60" s="30">
        <v>1066</v>
      </c>
      <c r="K60" s="30">
        <v>926</v>
      </c>
      <c r="L60" s="31">
        <v>0.86870000000000003</v>
      </c>
      <c r="M60" s="15">
        <v>0.87980000000000003</v>
      </c>
      <c r="N60" s="32">
        <v>1002729.01</v>
      </c>
      <c r="O60" s="32">
        <v>609808.81000000006</v>
      </c>
      <c r="P60" s="29">
        <v>0.60809999999999997</v>
      </c>
      <c r="Q60" s="29">
        <v>0.61899999999999999</v>
      </c>
      <c r="R60" s="30">
        <v>810</v>
      </c>
      <c r="S60" s="30">
        <v>434</v>
      </c>
      <c r="T60" s="31">
        <v>0.53580000000000005</v>
      </c>
      <c r="U60" s="31">
        <v>0.66890000000000005</v>
      </c>
      <c r="V60" s="28">
        <v>714</v>
      </c>
      <c r="W60" s="28">
        <v>559</v>
      </c>
      <c r="X60" s="29">
        <v>0.78290000000000004</v>
      </c>
      <c r="Y60" s="33"/>
      <c r="Z60" s="4">
        <v>466</v>
      </c>
      <c r="AA60" s="3">
        <v>555</v>
      </c>
      <c r="AB60" s="5">
        <v>1.1910000000000001</v>
      </c>
      <c r="AC60" s="4">
        <v>903</v>
      </c>
      <c r="AD60" s="3">
        <v>812</v>
      </c>
      <c r="AE60" s="5">
        <v>0.8992</v>
      </c>
      <c r="AF60" s="6">
        <v>2188585.67</v>
      </c>
      <c r="AG60" s="7">
        <v>1465123.29</v>
      </c>
      <c r="AH60" s="5">
        <v>0.6694</v>
      </c>
      <c r="AI60" s="4">
        <v>799</v>
      </c>
      <c r="AJ60" s="3">
        <v>538</v>
      </c>
      <c r="AK60" s="5">
        <v>0.67330000000000001</v>
      </c>
      <c r="AL60" s="8" t="s">
        <v>44</v>
      </c>
    </row>
    <row r="61" spans="1:38" ht="13.8" x14ac:dyDescent="0.3">
      <c r="A61" s="26" t="s">
        <v>58</v>
      </c>
      <c r="B61" s="26" t="s">
        <v>108</v>
      </c>
      <c r="C61" s="27">
        <v>386276.24</v>
      </c>
      <c r="D61" s="27">
        <v>901079</v>
      </c>
      <c r="E61" s="15">
        <v>0.42868188027908799</v>
      </c>
      <c r="F61" s="28">
        <v>347</v>
      </c>
      <c r="G61" s="28">
        <v>332</v>
      </c>
      <c r="H61" s="29">
        <v>0.95679999999999998</v>
      </c>
      <c r="I61" s="13">
        <v>0.99</v>
      </c>
      <c r="J61" s="30">
        <v>593</v>
      </c>
      <c r="K61" s="30">
        <v>572</v>
      </c>
      <c r="L61" s="31">
        <v>0.96460000000000001</v>
      </c>
      <c r="M61" s="15">
        <v>0.89</v>
      </c>
      <c r="N61" s="32">
        <v>403337.8</v>
      </c>
      <c r="O61" s="32">
        <v>266458.49</v>
      </c>
      <c r="P61" s="29">
        <v>0.66059999999999997</v>
      </c>
      <c r="Q61" s="29">
        <v>0.66479999999999995</v>
      </c>
      <c r="R61" s="30">
        <v>301</v>
      </c>
      <c r="S61" s="30">
        <v>170</v>
      </c>
      <c r="T61" s="31">
        <v>0.56479999999999997</v>
      </c>
      <c r="U61" s="31">
        <v>0.69</v>
      </c>
      <c r="V61" s="28">
        <v>418</v>
      </c>
      <c r="W61" s="28">
        <v>337</v>
      </c>
      <c r="X61" s="29">
        <v>0.80620000000000003</v>
      </c>
      <c r="Y61" s="33"/>
      <c r="Z61" s="4">
        <v>391</v>
      </c>
      <c r="AA61" s="3">
        <v>392</v>
      </c>
      <c r="AB61" s="5">
        <v>1.0025999999999999</v>
      </c>
      <c r="AC61" s="4">
        <v>684</v>
      </c>
      <c r="AD61" s="3">
        <v>616</v>
      </c>
      <c r="AE61" s="5">
        <v>0.90059999999999996</v>
      </c>
      <c r="AF61" s="6">
        <v>1033779.3</v>
      </c>
      <c r="AG61" s="7">
        <v>673483.94</v>
      </c>
      <c r="AH61" s="5">
        <v>0.65149999999999997</v>
      </c>
      <c r="AI61" s="4">
        <v>417</v>
      </c>
      <c r="AJ61" s="3">
        <v>245</v>
      </c>
      <c r="AK61" s="5">
        <v>0.58750000000000002</v>
      </c>
      <c r="AL61" s="8" t="s">
        <v>44</v>
      </c>
    </row>
    <row r="62" spans="1:38" ht="13.8" x14ac:dyDescent="0.3">
      <c r="A62" s="26" t="s">
        <v>52</v>
      </c>
      <c r="B62" s="26" t="s">
        <v>109</v>
      </c>
      <c r="C62" s="27">
        <v>1079437.26</v>
      </c>
      <c r="D62" s="27">
        <v>2728767</v>
      </c>
      <c r="E62" s="15">
        <v>0.395576925402572</v>
      </c>
      <c r="F62" s="28">
        <v>1286</v>
      </c>
      <c r="G62" s="28">
        <v>1222</v>
      </c>
      <c r="H62" s="29">
        <v>0.95020000000000004</v>
      </c>
      <c r="I62" s="13">
        <v>0.97260000000000002</v>
      </c>
      <c r="J62" s="30">
        <v>1891</v>
      </c>
      <c r="K62" s="30">
        <v>1775</v>
      </c>
      <c r="L62" s="31">
        <v>0.93869999999999998</v>
      </c>
      <c r="M62" s="15">
        <v>0.89</v>
      </c>
      <c r="N62" s="32">
        <v>1137047.83</v>
      </c>
      <c r="O62" s="32">
        <v>748433.2</v>
      </c>
      <c r="P62" s="29">
        <v>0.65820000000000001</v>
      </c>
      <c r="Q62" s="29">
        <v>0.67269999999999996</v>
      </c>
      <c r="R62" s="30">
        <v>1454</v>
      </c>
      <c r="S62" s="30">
        <v>833</v>
      </c>
      <c r="T62" s="31">
        <v>0.57289999999999996</v>
      </c>
      <c r="U62" s="31">
        <v>0.68930000000000002</v>
      </c>
      <c r="V62" s="28">
        <v>1131</v>
      </c>
      <c r="W62" s="28">
        <v>981</v>
      </c>
      <c r="X62" s="29">
        <v>0.86739999999999995</v>
      </c>
      <c r="Y62" s="33"/>
      <c r="Z62" s="4">
        <v>1615</v>
      </c>
      <c r="AA62" s="3">
        <v>1545</v>
      </c>
      <c r="AB62" s="5">
        <v>0.95669999999999999</v>
      </c>
      <c r="AC62" s="4">
        <v>2354</v>
      </c>
      <c r="AD62" s="3">
        <v>2121</v>
      </c>
      <c r="AE62" s="5">
        <v>0.90100000000000002</v>
      </c>
      <c r="AF62" s="6">
        <v>3274541.67</v>
      </c>
      <c r="AG62" s="7">
        <v>2006900.51</v>
      </c>
      <c r="AH62" s="5">
        <v>0.6129</v>
      </c>
      <c r="AI62" s="4">
        <v>1879</v>
      </c>
      <c r="AJ62" s="3">
        <v>1135</v>
      </c>
      <c r="AK62" s="5">
        <v>0.60399999999999998</v>
      </c>
      <c r="AL62" s="8" t="s">
        <v>44</v>
      </c>
    </row>
    <row r="63" spans="1:38" ht="13.8" x14ac:dyDescent="0.3">
      <c r="A63" s="26" t="s">
        <v>45</v>
      </c>
      <c r="B63" s="26" t="s">
        <v>110</v>
      </c>
      <c r="C63" s="27">
        <v>1116449.72</v>
      </c>
      <c r="D63" s="27">
        <v>2900090.8</v>
      </c>
      <c r="E63" s="15">
        <v>0.38497060850646497</v>
      </c>
      <c r="F63" s="28">
        <v>1083</v>
      </c>
      <c r="G63" s="28">
        <v>1045</v>
      </c>
      <c r="H63" s="29">
        <v>0.96489999999999998</v>
      </c>
      <c r="I63" s="13">
        <v>0.99</v>
      </c>
      <c r="J63" s="30">
        <v>1667</v>
      </c>
      <c r="K63" s="30">
        <v>1455</v>
      </c>
      <c r="L63" s="31">
        <v>0.87280000000000002</v>
      </c>
      <c r="M63" s="15">
        <v>0.88249999999999995</v>
      </c>
      <c r="N63" s="32">
        <v>1308298.01</v>
      </c>
      <c r="O63" s="32">
        <v>800201.47</v>
      </c>
      <c r="P63" s="29">
        <v>0.61160000000000003</v>
      </c>
      <c r="Q63" s="29">
        <v>0.61439999999999995</v>
      </c>
      <c r="R63" s="30">
        <v>1186</v>
      </c>
      <c r="S63" s="30">
        <v>614</v>
      </c>
      <c r="T63" s="31">
        <v>0.51770000000000005</v>
      </c>
      <c r="U63" s="31">
        <v>0.67600000000000005</v>
      </c>
      <c r="V63" s="28">
        <v>991</v>
      </c>
      <c r="W63" s="28">
        <v>863</v>
      </c>
      <c r="X63" s="29">
        <v>0.87080000000000002</v>
      </c>
      <c r="Y63" s="33"/>
      <c r="Z63" s="4">
        <v>1284</v>
      </c>
      <c r="AA63" s="3">
        <v>1327</v>
      </c>
      <c r="AB63" s="5">
        <v>1.0335000000000001</v>
      </c>
      <c r="AC63" s="4">
        <v>2184</v>
      </c>
      <c r="AD63" s="3">
        <v>1945</v>
      </c>
      <c r="AE63" s="5">
        <v>0.89059999999999995</v>
      </c>
      <c r="AF63" s="6">
        <v>3943336.75</v>
      </c>
      <c r="AG63" s="7">
        <v>2547023.56</v>
      </c>
      <c r="AH63" s="5">
        <v>0.64590000000000003</v>
      </c>
      <c r="AI63" s="4">
        <v>1702</v>
      </c>
      <c r="AJ63" s="3">
        <v>1012</v>
      </c>
      <c r="AK63" s="5">
        <v>0.59460000000000002</v>
      </c>
      <c r="AL63" s="8" t="s">
        <v>44</v>
      </c>
    </row>
    <row r="64" spans="1:38" ht="13.8" x14ac:dyDescent="0.3">
      <c r="A64" s="26" t="s">
        <v>48</v>
      </c>
      <c r="B64" s="26" t="s">
        <v>111</v>
      </c>
      <c r="C64" s="27">
        <v>20757238.359999999</v>
      </c>
      <c r="D64" s="27">
        <v>52286476.670000002</v>
      </c>
      <c r="E64" s="15">
        <v>0.39699057350922501</v>
      </c>
      <c r="F64" s="28">
        <v>26104</v>
      </c>
      <c r="G64" s="28">
        <v>23191</v>
      </c>
      <c r="H64" s="29">
        <v>0.88839999999999997</v>
      </c>
      <c r="I64" s="13">
        <v>0.93930000000000002</v>
      </c>
      <c r="J64" s="30">
        <v>32611</v>
      </c>
      <c r="K64" s="30">
        <v>22697</v>
      </c>
      <c r="L64" s="31">
        <v>0.69599999999999995</v>
      </c>
      <c r="M64" s="15">
        <v>0.70989999999999998</v>
      </c>
      <c r="N64" s="32">
        <v>23811794.02</v>
      </c>
      <c r="O64" s="32">
        <v>14408950.35</v>
      </c>
      <c r="P64" s="29">
        <v>0.60509999999999997</v>
      </c>
      <c r="Q64" s="29">
        <v>0.61929999999999996</v>
      </c>
      <c r="R64" s="30">
        <v>18100</v>
      </c>
      <c r="S64" s="30">
        <v>9807</v>
      </c>
      <c r="T64" s="31">
        <v>0.54179999999999995</v>
      </c>
      <c r="U64" s="31">
        <v>0.69</v>
      </c>
      <c r="V64" s="28">
        <v>14689</v>
      </c>
      <c r="W64" s="28">
        <v>10269</v>
      </c>
      <c r="X64" s="29">
        <v>0.69910000000000005</v>
      </c>
      <c r="Y64" s="34"/>
      <c r="Z64" s="35">
        <v>28503</v>
      </c>
      <c r="AA64" s="36">
        <v>28101</v>
      </c>
      <c r="AB64" s="37">
        <v>0.9859</v>
      </c>
      <c r="AC64" s="35">
        <v>34329</v>
      </c>
      <c r="AD64" s="36">
        <v>24767</v>
      </c>
      <c r="AE64" s="37">
        <v>0.72150000000000003</v>
      </c>
      <c r="AF64" s="38">
        <v>61709807.859999999</v>
      </c>
      <c r="AG64" s="39">
        <v>38784484.490000002</v>
      </c>
      <c r="AH64" s="37">
        <v>0.62849999999999995</v>
      </c>
      <c r="AI64" s="35">
        <v>21907</v>
      </c>
      <c r="AJ64" s="36">
        <v>14189</v>
      </c>
      <c r="AK64" s="37">
        <v>0.64770000000000005</v>
      </c>
      <c r="AL64" s="8" t="s">
        <v>44</v>
      </c>
    </row>
    <row r="65" spans="1:38" ht="13.8" x14ac:dyDescent="0.3">
      <c r="A65" s="26" t="s">
        <v>58</v>
      </c>
      <c r="B65" s="26" t="s">
        <v>112</v>
      </c>
      <c r="C65" s="27">
        <v>334040.96999999997</v>
      </c>
      <c r="D65" s="27">
        <v>762772.11</v>
      </c>
      <c r="E65" s="15">
        <v>0.43793023580791401</v>
      </c>
      <c r="F65" s="28">
        <v>189</v>
      </c>
      <c r="G65" s="28">
        <v>188</v>
      </c>
      <c r="H65" s="29">
        <v>0.99470000000000003</v>
      </c>
      <c r="I65" s="13">
        <v>0.99</v>
      </c>
      <c r="J65" s="30">
        <v>318</v>
      </c>
      <c r="K65" s="30">
        <v>306</v>
      </c>
      <c r="L65" s="31">
        <v>0.96230000000000004</v>
      </c>
      <c r="M65" s="15">
        <v>0.89</v>
      </c>
      <c r="N65" s="32">
        <v>334867.25</v>
      </c>
      <c r="O65" s="32">
        <v>254614.38</v>
      </c>
      <c r="P65" s="29">
        <v>0.76029999999999998</v>
      </c>
      <c r="Q65" s="29">
        <v>0.69</v>
      </c>
      <c r="R65" s="30">
        <v>218</v>
      </c>
      <c r="S65" s="30">
        <v>149</v>
      </c>
      <c r="T65" s="31">
        <v>0.6835</v>
      </c>
      <c r="U65" s="31">
        <v>0.69</v>
      </c>
      <c r="V65" s="28">
        <v>236</v>
      </c>
      <c r="W65" s="28">
        <v>183</v>
      </c>
      <c r="X65" s="29">
        <v>0.77539999999999998</v>
      </c>
      <c r="Y65" s="33"/>
      <c r="Z65" s="4">
        <v>217</v>
      </c>
      <c r="AA65" s="3">
        <v>233</v>
      </c>
      <c r="AB65" s="5">
        <v>1.0737000000000001</v>
      </c>
      <c r="AC65" s="4">
        <v>380</v>
      </c>
      <c r="AD65" s="3">
        <v>334</v>
      </c>
      <c r="AE65" s="5">
        <v>0.87890000000000001</v>
      </c>
      <c r="AF65" s="6">
        <v>812967.16</v>
      </c>
      <c r="AG65" s="7">
        <v>615801.39</v>
      </c>
      <c r="AH65" s="5">
        <v>0.75749999999999995</v>
      </c>
      <c r="AI65" s="4">
        <v>274</v>
      </c>
      <c r="AJ65" s="3">
        <v>211</v>
      </c>
      <c r="AK65" s="5">
        <v>0.77010000000000001</v>
      </c>
      <c r="AL65" s="8" t="s">
        <v>44</v>
      </c>
    </row>
    <row r="66" spans="1:38" ht="13.8" x14ac:dyDescent="0.3">
      <c r="A66" s="26" t="s">
        <v>48</v>
      </c>
      <c r="B66" s="26" t="s">
        <v>113</v>
      </c>
      <c r="C66" s="27">
        <v>949718.32</v>
      </c>
      <c r="D66" s="27">
        <v>2347538.4300000002</v>
      </c>
      <c r="E66" s="15">
        <v>0.40455922163540498</v>
      </c>
      <c r="F66" s="28">
        <v>1188</v>
      </c>
      <c r="G66" s="28">
        <v>1185</v>
      </c>
      <c r="H66" s="29">
        <v>0.99750000000000005</v>
      </c>
      <c r="I66" s="13">
        <v>0.99</v>
      </c>
      <c r="J66" s="30">
        <v>1471</v>
      </c>
      <c r="K66" s="30">
        <v>1355</v>
      </c>
      <c r="L66" s="31">
        <v>0.92110000000000003</v>
      </c>
      <c r="M66" s="15">
        <v>0.89</v>
      </c>
      <c r="N66" s="32">
        <v>973568.33</v>
      </c>
      <c r="O66" s="32">
        <v>722319.73</v>
      </c>
      <c r="P66" s="29">
        <v>0.7419</v>
      </c>
      <c r="Q66" s="29">
        <v>0.69</v>
      </c>
      <c r="R66" s="30">
        <v>844</v>
      </c>
      <c r="S66" s="30">
        <v>567</v>
      </c>
      <c r="T66" s="31">
        <v>0.67179999999999995</v>
      </c>
      <c r="U66" s="31">
        <v>0.69</v>
      </c>
      <c r="V66" s="28">
        <v>1066</v>
      </c>
      <c r="W66" s="28">
        <v>962</v>
      </c>
      <c r="X66" s="29">
        <v>0.90239999999999998</v>
      </c>
      <c r="Y66" s="33"/>
      <c r="Z66" s="4">
        <v>1150</v>
      </c>
      <c r="AA66" s="3">
        <v>1147</v>
      </c>
      <c r="AB66" s="5">
        <v>0.99739999999999995</v>
      </c>
      <c r="AC66" s="4">
        <v>1469</v>
      </c>
      <c r="AD66" s="3">
        <v>1427</v>
      </c>
      <c r="AE66" s="5">
        <v>0.97140000000000004</v>
      </c>
      <c r="AF66" s="6">
        <v>2710368.21</v>
      </c>
      <c r="AG66" s="7">
        <v>1989740.38</v>
      </c>
      <c r="AH66" s="5">
        <v>0.73409999999999997</v>
      </c>
      <c r="AI66" s="4">
        <v>1191</v>
      </c>
      <c r="AJ66" s="3">
        <v>885</v>
      </c>
      <c r="AK66" s="5">
        <v>0.74309999999999998</v>
      </c>
      <c r="AL66" s="8" t="s">
        <v>44</v>
      </c>
    </row>
    <row r="67" spans="1:38" ht="13.8" x14ac:dyDescent="0.3">
      <c r="A67" s="26" t="s">
        <v>48</v>
      </c>
      <c r="B67" s="26" t="s">
        <v>114</v>
      </c>
      <c r="C67" s="27">
        <v>2318214.2400000002</v>
      </c>
      <c r="D67" s="27">
        <v>5701980.3200000003</v>
      </c>
      <c r="E67" s="15">
        <v>0.40656300265869699</v>
      </c>
      <c r="F67" s="28">
        <v>1943</v>
      </c>
      <c r="G67" s="28">
        <v>1857</v>
      </c>
      <c r="H67" s="29">
        <v>0.95569999999999999</v>
      </c>
      <c r="I67" s="13">
        <v>0.99</v>
      </c>
      <c r="J67" s="30">
        <v>2512</v>
      </c>
      <c r="K67" s="30">
        <v>2252</v>
      </c>
      <c r="L67" s="31">
        <v>0.89649999999999996</v>
      </c>
      <c r="M67" s="15">
        <v>0.8891</v>
      </c>
      <c r="N67" s="32">
        <v>2553311.23</v>
      </c>
      <c r="O67" s="32">
        <v>1811450.46</v>
      </c>
      <c r="P67" s="29">
        <v>0.70950000000000002</v>
      </c>
      <c r="Q67" s="29">
        <v>0.69</v>
      </c>
      <c r="R67" s="30">
        <v>1685</v>
      </c>
      <c r="S67" s="30">
        <v>1060</v>
      </c>
      <c r="T67" s="31">
        <v>0.62909999999999999</v>
      </c>
      <c r="U67" s="31">
        <v>0.69</v>
      </c>
      <c r="V67" s="28">
        <v>1618</v>
      </c>
      <c r="W67" s="28">
        <v>1324</v>
      </c>
      <c r="X67" s="29">
        <v>0.81830000000000003</v>
      </c>
      <c r="Y67" s="33"/>
      <c r="Z67" s="4">
        <v>1895</v>
      </c>
      <c r="AA67" s="3">
        <v>1966</v>
      </c>
      <c r="AB67" s="5">
        <v>1.0375000000000001</v>
      </c>
      <c r="AC67" s="4">
        <v>2490</v>
      </c>
      <c r="AD67" s="3">
        <v>2283</v>
      </c>
      <c r="AE67" s="5">
        <v>0.91690000000000005</v>
      </c>
      <c r="AF67" s="6">
        <v>6207975.1399999997</v>
      </c>
      <c r="AG67" s="7">
        <v>4341488.7</v>
      </c>
      <c r="AH67" s="5">
        <v>0.69930000000000003</v>
      </c>
      <c r="AI67" s="4">
        <v>2114</v>
      </c>
      <c r="AJ67" s="3">
        <v>1469</v>
      </c>
      <c r="AK67" s="5">
        <v>0.69489999999999996</v>
      </c>
      <c r="AL67" s="8" t="s">
        <v>44</v>
      </c>
    </row>
    <row r="68" spans="1:38" ht="13.8" x14ac:dyDescent="0.3">
      <c r="A68" s="26" t="s">
        <v>81</v>
      </c>
      <c r="B68" s="26" t="s">
        <v>115</v>
      </c>
      <c r="C68" s="27">
        <v>3527758.1</v>
      </c>
      <c r="D68" s="27">
        <v>8956898.4100000001</v>
      </c>
      <c r="E68" s="15">
        <v>0.393859340423177</v>
      </c>
      <c r="F68" s="28">
        <v>3892</v>
      </c>
      <c r="G68" s="28">
        <v>3603</v>
      </c>
      <c r="H68" s="29">
        <v>0.92569999999999997</v>
      </c>
      <c r="I68" s="13">
        <v>0.9758</v>
      </c>
      <c r="J68" s="30">
        <v>4839</v>
      </c>
      <c r="K68" s="30">
        <v>4283</v>
      </c>
      <c r="L68" s="15">
        <v>0.8851</v>
      </c>
      <c r="M68" s="31">
        <v>0.88529999999999998</v>
      </c>
      <c r="N68" s="32">
        <v>3858011.89</v>
      </c>
      <c r="O68" s="32">
        <v>2645788.79</v>
      </c>
      <c r="P68" s="29">
        <v>0.68579999999999997</v>
      </c>
      <c r="Q68" s="29">
        <v>0.69</v>
      </c>
      <c r="R68" s="30">
        <v>3188</v>
      </c>
      <c r="S68" s="30">
        <v>2006</v>
      </c>
      <c r="T68" s="31">
        <v>0.62919999999999998</v>
      </c>
      <c r="U68" s="15">
        <v>0.69</v>
      </c>
      <c r="V68" s="28">
        <v>3013</v>
      </c>
      <c r="W68" s="28">
        <v>2469</v>
      </c>
      <c r="X68" s="29">
        <v>0.81940000000000002</v>
      </c>
      <c r="Y68" s="33"/>
      <c r="Z68" s="4">
        <v>4021</v>
      </c>
      <c r="AA68" s="3">
        <v>4035</v>
      </c>
      <c r="AB68" s="5">
        <v>1.0035000000000001</v>
      </c>
      <c r="AC68" s="4">
        <v>5338</v>
      </c>
      <c r="AD68" s="3">
        <v>4611</v>
      </c>
      <c r="AE68" s="5">
        <v>0.86380000000000001</v>
      </c>
      <c r="AF68" s="6">
        <v>10046502.310000001</v>
      </c>
      <c r="AG68" s="7">
        <v>6977264.0800000001</v>
      </c>
      <c r="AH68" s="5">
        <v>0.69450000000000001</v>
      </c>
      <c r="AI68" s="4">
        <v>3936</v>
      </c>
      <c r="AJ68" s="3">
        <v>2790</v>
      </c>
      <c r="AK68" s="5">
        <v>0.70879999999999999</v>
      </c>
      <c r="AL68" s="8" t="s">
        <v>44</v>
      </c>
    </row>
    <row r="69" spans="1:38" ht="13.8" x14ac:dyDescent="0.3">
      <c r="A69" s="26" t="s">
        <v>55</v>
      </c>
      <c r="B69" s="26" t="s">
        <v>116</v>
      </c>
      <c r="C69" s="27">
        <v>4877628.13</v>
      </c>
      <c r="D69" s="27">
        <v>12029724.68</v>
      </c>
      <c r="E69" s="15">
        <v>0.40546465191421199</v>
      </c>
      <c r="F69" s="28">
        <v>4340</v>
      </c>
      <c r="G69" s="28">
        <v>3939</v>
      </c>
      <c r="H69" s="29">
        <v>0.90759999999999996</v>
      </c>
      <c r="I69" s="13">
        <v>0.97440000000000004</v>
      </c>
      <c r="J69" s="30">
        <v>6017</v>
      </c>
      <c r="K69" s="30">
        <v>5254</v>
      </c>
      <c r="L69" s="31">
        <v>0.87319999999999998</v>
      </c>
      <c r="M69" s="15">
        <v>0.8679</v>
      </c>
      <c r="N69" s="32">
        <v>5014813.13</v>
      </c>
      <c r="O69" s="32">
        <v>3462607.97</v>
      </c>
      <c r="P69" s="29">
        <v>0.6905</v>
      </c>
      <c r="Q69" s="29">
        <v>0.68100000000000005</v>
      </c>
      <c r="R69" s="30">
        <v>3802</v>
      </c>
      <c r="S69" s="30">
        <v>2229</v>
      </c>
      <c r="T69" s="31">
        <v>0.58630000000000004</v>
      </c>
      <c r="U69" s="31">
        <v>0.69</v>
      </c>
      <c r="V69" s="28">
        <v>3388</v>
      </c>
      <c r="W69" s="28">
        <v>2850</v>
      </c>
      <c r="X69" s="29">
        <v>0.84119999999999995</v>
      </c>
      <c r="Y69" s="33"/>
      <c r="Z69" s="4">
        <v>4626</v>
      </c>
      <c r="AA69" s="3">
        <v>4617</v>
      </c>
      <c r="AB69" s="5">
        <v>0.99809999999999999</v>
      </c>
      <c r="AC69" s="4">
        <v>7014</v>
      </c>
      <c r="AD69" s="3">
        <v>5889</v>
      </c>
      <c r="AE69" s="5">
        <v>0.83960000000000001</v>
      </c>
      <c r="AF69" s="6">
        <v>13007354.640000001</v>
      </c>
      <c r="AG69" s="7">
        <v>9086066.7899999991</v>
      </c>
      <c r="AH69" s="5">
        <v>0.69850000000000001</v>
      </c>
      <c r="AI69" s="4">
        <v>4933</v>
      </c>
      <c r="AJ69" s="3">
        <v>3338</v>
      </c>
      <c r="AK69" s="5">
        <v>0.67669999999999997</v>
      </c>
      <c r="AL69" s="8" t="s">
        <v>44</v>
      </c>
    </row>
    <row r="70" spans="1:38" ht="13.8" x14ac:dyDescent="0.3">
      <c r="A70" s="26" t="s">
        <v>117</v>
      </c>
      <c r="B70" s="26" t="s">
        <v>118</v>
      </c>
      <c r="C70" s="27">
        <v>0</v>
      </c>
      <c r="D70" s="27">
        <v>0</v>
      </c>
      <c r="E70" s="15"/>
      <c r="F70" s="28">
        <v>1</v>
      </c>
      <c r="G70" s="28">
        <v>7</v>
      </c>
      <c r="H70" s="29">
        <v>7</v>
      </c>
      <c r="I70" s="13">
        <v>0.99</v>
      </c>
      <c r="J70" s="30">
        <v>4</v>
      </c>
      <c r="K70" s="30">
        <v>1</v>
      </c>
      <c r="L70" s="31">
        <v>0.25</v>
      </c>
      <c r="M70" s="15">
        <v>0.5</v>
      </c>
      <c r="N70" s="32">
        <v>0</v>
      </c>
      <c r="O70" s="32">
        <v>0</v>
      </c>
      <c r="P70" s="29">
        <v>0</v>
      </c>
      <c r="Q70" s="29">
        <v>0.69</v>
      </c>
      <c r="R70" s="30">
        <v>0</v>
      </c>
      <c r="S70" s="30">
        <v>0</v>
      </c>
      <c r="T70" s="31">
        <v>0</v>
      </c>
      <c r="U70" s="31">
        <v>0.69</v>
      </c>
      <c r="V70" s="28">
        <v>0</v>
      </c>
      <c r="W70" s="28">
        <v>0</v>
      </c>
      <c r="X70" s="29">
        <v>0</v>
      </c>
      <c r="Y70" s="33"/>
      <c r="Z70" s="4">
        <v>5</v>
      </c>
      <c r="AA70" s="3">
        <v>16</v>
      </c>
      <c r="AB70" s="5">
        <v>3.2</v>
      </c>
      <c r="AC70" s="4">
        <v>10</v>
      </c>
      <c r="AD70" s="3">
        <v>1</v>
      </c>
      <c r="AE70" s="5">
        <v>0.1</v>
      </c>
      <c r="AF70" s="6"/>
      <c r="AG70" s="7"/>
      <c r="AH70" s="5"/>
      <c r="AI70" s="4">
        <v>1</v>
      </c>
      <c r="AJ70" s="3"/>
      <c r="AK70" s="5"/>
      <c r="AL70" s="8" t="s">
        <v>44</v>
      </c>
    </row>
    <row r="71" spans="1:38" ht="13.8" x14ac:dyDescent="0.3">
      <c r="A71" s="26" t="s">
        <v>81</v>
      </c>
      <c r="B71" s="26" t="s">
        <v>119</v>
      </c>
      <c r="C71" s="27">
        <v>900656.56</v>
      </c>
      <c r="D71" s="27">
        <v>2443365.37</v>
      </c>
      <c r="E71" s="15">
        <v>0.36861313132223</v>
      </c>
      <c r="F71" s="28">
        <v>1410</v>
      </c>
      <c r="G71" s="28">
        <v>1221</v>
      </c>
      <c r="H71" s="29">
        <v>0.86599999999999999</v>
      </c>
      <c r="I71" s="13">
        <v>0.89370000000000005</v>
      </c>
      <c r="J71" s="30">
        <v>1802</v>
      </c>
      <c r="K71" s="30">
        <v>1537</v>
      </c>
      <c r="L71" s="31">
        <v>0.85289999999999999</v>
      </c>
      <c r="M71" s="15">
        <v>0.8599</v>
      </c>
      <c r="N71" s="32">
        <v>996984</v>
      </c>
      <c r="O71" s="32">
        <v>644122.06999999995</v>
      </c>
      <c r="P71" s="29">
        <v>0.64610000000000001</v>
      </c>
      <c r="Q71" s="29">
        <v>0.64249999999999996</v>
      </c>
      <c r="R71" s="30">
        <v>1229</v>
      </c>
      <c r="S71" s="30">
        <v>678</v>
      </c>
      <c r="T71" s="31">
        <v>0.55169999999999997</v>
      </c>
      <c r="U71" s="31">
        <v>0.68630000000000002</v>
      </c>
      <c r="V71" s="28">
        <v>989</v>
      </c>
      <c r="W71" s="28">
        <v>785</v>
      </c>
      <c r="X71" s="29">
        <v>0.79369999999999996</v>
      </c>
      <c r="Y71" s="33"/>
      <c r="Z71" s="4">
        <v>1728</v>
      </c>
      <c r="AA71" s="3">
        <v>1530</v>
      </c>
      <c r="AB71" s="5">
        <v>0.88539999999999996</v>
      </c>
      <c r="AC71" s="4">
        <v>2250</v>
      </c>
      <c r="AD71" s="3">
        <v>1833</v>
      </c>
      <c r="AE71" s="5">
        <v>0.81469999999999998</v>
      </c>
      <c r="AF71" s="6">
        <v>2819381.74</v>
      </c>
      <c r="AG71" s="7">
        <v>1725634.92</v>
      </c>
      <c r="AH71" s="5">
        <v>0.61209999999999998</v>
      </c>
      <c r="AI71" s="4">
        <v>1590</v>
      </c>
      <c r="AJ71" s="3">
        <v>895</v>
      </c>
      <c r="AK71" s="5">
        <v>0.56289999999999996</v>
      </c>
      <c r="AL71" s="8" t="s">
        <v>44</v>
      </c>
    </row>
    <row r="72" spans="1:38" ht="13.8" x14ac:dyDescent="0.3">
      <c r="A72" s="26" t="s">
        <v>55</v>
      </c>
      <c r="B72" s="26" t="s">
        <v>120</v>
      </c>
      <c r="C72" s="27">
        <v>8703442.9199999999</v>
      </c>
      <c r="D72" s="27">
        <v>21702991.66</v>
      </c>
      <c r="E72" s="15">
        <v>0.40102503177204801</v>
      </c>
      <c r="F72" s="28">
        <v>5138</v>
      </c>
      <c r="G72" s="28">
        <v>4781</v>
      </c>
      <c r="H72" s="29">
        <v>0.93049999999999999</v>
      </c>
      <c r="I72" s="13">
        <v>0.98070000000000002</v>
      </c>
      <c r="J72" s="30">
        <v>8049</v>
      </c>
      <c r="K72" s="30">
        <v>7161</v>
      </c>
      <c r="L72" s="31">
        <v>0.88970000000000005</v>
      </c>
      <c r="M72" s="15">
        <v>0.89</v>
      </c>
      <c r="N72" s="32">
        <v>9821091.6199999992</v>
      </c>
      <c r="O72" s="32">
        <v>6735119.1699999999</v>
      </c>
      <c r="P72" s="29">
        <v>0.68579999999999997</v>
      </c>
      <c r="Q72" s="29">
        <v>0.68559999999999999</v>
      </c>
      <c r="R72" s="30">
        <v>5899</v>
      </c>
      <c r="S72" s="30">
        <v>3267</v>
      </c>
      <c r="T72" s="31">
        <v>0.55379999999999996</v>
      </c>
      <c r="U72" s="31">
        <v>0.69</v>
      </c>
      <c r="V72" s="28">
        <v>5157</v>
      </c>
      <c r="W72" s="28">
        <v>3606</v>
      </c>
      <c r="X72" s="29">
        <v>0.69920000000000004</v>
      </c>
      <c r="Y72" s="33"/>
      <c r="Z72" s="4">
        <v>5264</v>
      </c>
      <c r="AA72" s="3">
        <v>5682</v>
      </c>
      <c r="AB72" s="5">
        <v>1.0793999999999999</v>
      </c>
      <c r="AC72" s="4">
        <v>8767</v>
      </c>
      <c r="AD72" s="3">
        <v>7993</v>
      </c>
      <c r="AE72" s="5">
        <v>0.91169999999999995</v>
      </c>
      <c r="AF72" s="6">
        <v>25524385.109999999</v>
      </c>
      <c r="AG72" s="7">
        <v>17259336.600000001</v>
      </c>
      <c r="AH72" s="5">
        <v>0.67620000000000002</v>
      </c>
      <c r="AI72" s="4">
        <v>7364</v>
      </c>
      <c r="AJ72" s="3">
        <v>4753</v>
      </c>
      <c r="AK72" s="5">
        <v>0.64539999999999997</v>
      </c>
      <c r="AL72" s="8" t="s">
        <v>44</v>
      </c>
    </row>
    <row r="73" spans="1:38" ht="13.8" x14ac:dyDescent="0.3">
      <c r="A73" s="40" t="s">
        <v>42</v>
      </c>
      <c r="B73" s="26" t="s">
        <v>121</v>
      </c>
      <c r="C73" s="27">
        <v>1950994.04</v>
      </c>
      <c r="D73" s="27">
        <v>4886633.62</v>
      </c>
      <c r="E73" s="15">
        <v>0.39925113927407602</v>
      </c>
      <c r="F73" s="28">
        <v>1301</v>
      </c>
      <c r="G73" s="28">
        <v>1277</v>
      </c>
      <c r="H73" s="29">
        <v>0.98160000000000003</v>
      </c>
      <c r="I73" s="13">
        <v>0.99</v>
      </c>
      <c r="J73" s="30">
        <v>1857</v>
      </c>
      <c r="K73" s="30">
        <v>1552</v>
      </c>
      <c r="L73" s="31">
        <v>0.83579999999999999</v>
      </c>
      <c r="M73" s="15">
        <v>0.85219999999999996</v>
      </c>
      <c r="N73" s="32">
        <v>1962066.17</v>
      </c>
      <c r="O73" s="32">
        <v>1387737.06</v>
      </c>
      <c r="P73" s="29">
        <v>0.70730000000000004</v>
      </c>
      <c r="Q73" s="29">
        <v>0.68769999999999998</v>
      </c>
      <c r="R73" s="30">
        <v>1365</v>
      </c>
      <c r="S73" s="30">
        <v>890</v>
      </c>
      <c r="T73" s="31">
        <v>0.65200000000000002</v>
      </c>
      <c r="U73" s="31">
        <v>0.69</v>
      </c>
      <c r="V73" s="28">
        <v>930</v>
      </c>
      <c r="W73" s="28">
        <v>752</v>
      </c>
      <c r="X73" s="29">
        <v>0.80859999999999999</v>
      </c>
      <c r="Y73" s="33"/>
      <c r="Z73" s="4">
        <v>1390</v>
      </c>
      <c r="AA73" s="3">
        <v>1484</v>
      </c>
      <c r="AB73" s="5">
        <v>1.0676000000000001</v>
      </c>
      <c r="AC73" s="4">
        <v>1937</v>
      </c>
      <c r="AD73" s="3">
        <v>1776</v>
      </c>
      <c r="AE73" s="5">
        <v>0.91690000000000005</v>
      </c>
      <c r="AF73" s="6">
        <v>5568950.5700000003</v>
      </c>
      <c r="AG73" s="7">
        <v>3937159.78</v>
      </c>
      <c r="AH73" s="5">
        <v>0.70699999999999996</v>
      </c>
      <c r="AI73" s="4">
        <v>1848</v>
      </c>
      <c r="AJ73" s="3">
        <v>1310</v>
      </c>
      <c r="AK73" s="5">
        <v>0.70889999999999997</v>
      </c>
      <c r="AL73" s="8" t="s">
        <v>44</v>
      </c>
    </row>
    <row r="74" spans="1:38" ht="13.8" x14ac:dyDescent="0.3">
      <c r="A74" s="26" t="s">
        <v>55</v>
      </c>
      <c r="B74" s="26" t="s">
        <v>122</v>
      </c>
      <c r="C74" s="27">
        <v>390892.6</v>
      </c>
      <c r="D74" s="27">
        <v>1068251.74</v>
      </c>
      <c r="E74" s="15">
        <v>0.36591805598182298</v>
      </c>
      <c r="F74" s="28">
        <v>352</v>
      </c>
      <c r="G74" s="28">
        <v>322</v>
      </c>
      <c r="H74" s="29">
        <v>0.91479999999999995</v>
      </c>
      <c r="I74" s="13">
        <v>0.97030000000000005</v>
      </c>
      <c r="J74" s="30">
        <v>529</v>
      </c>
      <c r="K74" s="30">
        <v>484</v>
      </c>
      <c r="L74" s="31">
        <v>0.91490000000000005</v>
      </c>
      <c r="M74" s="15">
        <v>0.89</v>
      </c>
      <c r="N74" s="32">
        <v>438722.7</v>
      </c>
      <c r="O74" s="32">
        <v>270440.33</v>
      </c>
      <c r="P74" s="29">
        <v>0.61639999999999995</v>
      </c>
      <c r="Q74" s="29">
        <v>0.63239999999999996</v>
      </c>
      <c r="R74" s="30">
        <v>419</v>
      </c>
      <c r="S74" s="30">
        <v>251</v>
      </c>
      <c r="T74" s="31">
        <v>0.59899999999999998</v>
      </c>
      <c r="U74" s="31">
        <v>0.68500000000000005</v>
      </c>
      <c r="V74" s="28">
        <v>306</v>
      </c>
      <c r="W74" s="28">
        <v>254</v>
      </c>
      <c r="X74" s="29">
        <v>0.83009999999999995</v>
      </c>
      <c r="Y74" s="33"/>
      <c r="Z74" s="4">
        <v>384</v>
      </c>
      <c r="AA74" s="3">
        <v>409</v>
      </c>
      <c r="AB74" s="5">
        <v>1.0650999999999999</v>
      </c>
      <c r="AC74" s="4">
        <v>634</v>
      </c>
      <c r="AD74" s="3">
        <v>560</v>
      </c>
      <c r="AE74" s="5">
        <v>0.88329999999999997</v>
      </c>
      <c r="AF74" s="6">
        <v>1341074.3700000001</v>
      </c>
      <c r="AG74" s="7">
        <v>851439.97</v>
      </c>
      <c r="AH74" s="5">
        <v>0.63490000000000002</v>
      </c>
      <c r="AI74" s="4">
        <v>533</v>
      </c>
      <c r="AJ74" s="3">
        <v>343</v>
      </c>
      <c r="AK74" s="5">
        <v>0.64349999999999996</v>
      </c>
      <c r="AL74" s="8" t="s">
        <v>44</v>
      </c>
    </row>
    <row r="75" spans="1:38" ht="13.8" x14ac:dyDescent="0.3">
      <c r="A75" s="26" t="s">
        <v>52</v>
      </c>
      <c r="B75" s="26" t="s">
        <v>123</v>
      </c>
      <c r="C75" s="27">
        <v>1829850.27</v>
      </c>
      <c r="D75" s="27">
        <v>4907637.47</v>
      </c>
      <c r="E75" s="15">
        <v>0.37285766953768101</v>
      </c>
      <c r="F75" s="28">
        <v>1755</v>
      </c>
      <c r="G75" s="28">
        <v>1639</v>
      </c>
      <c r="H75" s="29">
        <v>0.93389999999999995</v>
      </c>
      <c r="I75" s="13">
        <v>0.96509999999999996</v>
      </c>
      <c r="J75" s="30">
        <v>2612</v>
      </c>
      <c r="K75" s="30">
        <v>2198</v>
      </c>
      <c r="L75" s="15">
        <v>0.84150000000000003</v>
      </c>
      <c r="M75" s="15">
        <v>0.82530000000000003</v>
      </c>
      <c r="N75" s="32">
        <v>1918570.8</v>
      </c>
      <c r="O75" s="32">
        <v>1296692.75</v>
      </c>
      <c r="P75" s="29">
        <v>0.67589999999999995</v>
      </c>
      <c r="Q75" s="29">
        <v>0.68630000000000002</v>
      </c>
      <c r="R75" s="30">
        <v>1721</v>
      </c>
      <c r="S75" s="30">
        <v>1041</v>
      </c>
      <c r="T75" s="31">
        <v>0.60489999999999999</v>
      </c>
      <c r="U75" s="31">
        <v>0.69</v>
      </c>
      <c r="V75" s="28">
        <v>1394</v>
      </c>
      <c r="W75" s="28">
        <v>1033</v>
      </c>
      <c r="X75" s="29">
        <v>0.74099999999999999</v>
      </c>
      <c r="Y75" s="33"/>
      <c r="Z75" s="4">
        <v>2017</v>
      </c>
      <c r="AA75" s="3">
        <v>1993</v>
      </c>
      <c r="AB75" s="5">
        <v>0.98809999999999998</v>
      </c>
      <c r="AC75" s="4">
        <v>2818</v>
      </c>
      <c r="AD75" s="3">
        <v>2577</v>
      </c>
      <c r="AE75" s="5">
        <v>0.91449999999999998</v>
      </c>
      <c r="AF75" s="6">
        <v>5332976.96</v>
      </c>
      <c r="AG75" s="7">
        <v>3601553.42</v>
      </c>
      <c r="AH75" s="5">
        <v>0.67530000000000001</v>
      </c>
      <c r="AI75" s="4">
        <v>2282</v>
      </c>
      <c r="AJ75" s="3">
        <v>1471</v>
      </c>
      <c r="AK75" s="5">
        <v>0.64459999999999995</v>
      </c>
      <c r="AL75" s="8" t="s">
        <v>44</v>
      </c>
    </row>
    <row r="76" spans="1:38" ht="13.8" x14ac:dyDescent="0.3">
      <c r="A76" s="26" t="s">
        <v>55</v>
      </c>
      <c r="B76" s="26" t="s">
        <v>124</v>
      </c>
      <c r="C76" s="27">
        <v>1426686.6</v>
      </c>
      <c r="D76" s="27">
        <v>3615897.94</v>
      </c>
      <c r="E76" s="15">
        <v>0.39455942166332297</v>
      </c>
      <c r="F76" s="28">
        <v>1296</v>
      </c>
      <c r="G76" s="28">
        <v>1232</v>
      </c>
      <c r="H76" s="29">
        <v>0.9506</v>
      </c>
      <c r="I76" s="13">
        <v>0.99</v>
      </c>
      <c r="J76" s="30">
        <v>1722</v>
      </c>
      <c r="K76" s="30">
        <v>1477</v>
      </c>
      <c r="L76" s="31">
        <v>0.85770000000000002</v>
      </c>
      <c r="M76" s="15">
        <v>0.86980000000000002</v>
      </c>
      <c r="N76" s="32">
        <v>1648724.44</v>
      </c>
      <c r="O76" s="32">
        <v>1056298.57</v>
      </c>
      <c r="P76" s="29">
        <v>0.64070000000000005</v>
      </c>
      <c r="Q76" s="29">
        <v>0.66300000000000003</v>
      </c>
      <c r="R76" s="30">
        <v>1268</v>
      </c>
      <c r="S76" s="30">
        <v>712</v>
      </c>
      <c r="T76" s="31">
        <v>0.5615</v>
      </c>
      <c r="U76" s="31">
        <v>0.69</v>
      </c>
      <c r="V76" s="28">
        <v>1110</v>
      </c>
      <c r="W76" s="28">
        <v>879</v>
      </c>
      <c r="X76" s="29">
        <v>0.79190000000000005</v>
      </c>
      <c r="Y76" s="33"/>
      <c r="Z76" s="4">
        <v>1237</v>
      </c>
      <c r="AA76" s="3">
        <v>1312</v>
      </c>
      <c r="AB76" s="5">
        <v>1.0606</v>
      </c>
      <c r="AC76" s="4">
        <v>1755</v>
      </c>
      <c r="AD76" s="3">
        <v>1566</v>
      </c>
      <c r="AE76" s="5">
        <v>0.89229999999999998</v>
      </c>
      <c r="AF76" s="6">
        <v>4011888.32</v>
      </c>
      <c r="AG76" s="7">
        <v>2809724.87</v>
      </c>
      <c r="AH76" s="5">
        <v>0.70030000000000003</v>
      </c>
      <c r="AI76" s="4">
        <v>1484</v>
      </c>
      <c r="AJ76" s="3">
        <v>1075</v>
      </c>
      <c r="AK76" s="5">
        <v>0.72440000000000004</v>
      </c>
      <c r="AL76" s="8" t="s">
        <v>44</v>
      </c>
    </row>
    <row r="77" spans="1:38" ht="13.8" x14ac:dyDescent="0.3">
      <c r="A77" s="26" t="s">
        <v>52</v>
      </c>
      <c r="B77" s="26" t="s">
        <v>125</v>
      </c>
      <c r="C77" s="27">
        <v>505806.79</v>
      </c>
      <c r="D77" s="27">
        <v>1185305.27</v>
      </c>
      <c r="E77" s="15">
        <v>0.42673124198629397</v>
      </c>
      <c r="F77" s="28">
        <v>418</v>
      </c>
      <c r="G77" s="28">
        <v>385</v>
      </c>
      <c r="H77" s="29">
        <v>0.92110000000000003</v>
      </c>
      <c r="I77" s="13">
        <v>0.99</v>
      </c>
      <c r="J77" s="30">
        <v>571</v>
      </c>
      <c r="K77" s="30">
        <v>507</v>
      </c>
      <c r="L77" s="31">
        <v>0.88790000000000002</v>
      </c>
      <c r="M77" s="15">
        <v>0.87370000000000003</v>
      </c>
      <c r="N77" s="32">
        <v>470883.93</v>
      </c>
      <c r="O77" s="32">
        <v>324146.33</v>
      </c>
      <c r="P77" s="29">
        <v>0.68840000000000001</v>
      </c>
      <c r="Q77" s="29">
        <v>0.68930000000000002</v>
      </c>
      <c r="R77" s="30">
        <v>386</v>
      </c>
      <c r="S77" s="30">
        <v>244</v>
      </c>
      <c r="T77" s="31">
        <v>0.6321</v>
      </c>
      <c r="U77" s="31">
        <v>0.69</v>
      </c>
      <c r="V77" s="28">
        <v>329</v>
      </c>
      <c r="W77" s="28">
        <v>267</v>
      </c>
      <c r="X77" s="29">
        <v>0.81159999999999999</v>
      </c>
      <c r="Y77" s="33"/>
      <c r="Z77" s="4">
        <v>451</v>
      </c>
      <c r="AA77" s="3">
        <v>454</v>
      </c>
      <c r="AB77" s="5">
        <v>1.0066999999999999</v>
      </c>
      <c r="AC77" s="4">
        <v>618</v>
      </c>
      <c r="AD77" s="3">
        <v>570</v>
      </c>
      <c r="AE77" s="5">
        <v>0.92230000000000001</v>
      </c>
      <c r="AF77" s="6">
        <v>1299458.42</v>
      </c>
      <c r="AG77" s="7">
        <v>858379.86</v>
      </c>
      <c r="AH77" s="5">
        <v>0.66059999999999997</v>
      </c>
      <c r="AI77" s="4">
        <v>476</v>
      </c>
      <c r="AJ77" s="3">
        <v>359</v>
      </c>
      <c r="AK77" s="5">
        <v>0.75419999999999998</v>
      </c>
      <c r="AL77" s="8" t="s">
        <v>44</v>
      </c>
    </row>
    <row r="78" spans="1:38" ht="13.8" x14ac:dyDescent="0.3">
      <c r="A78" s="26" t="s">
        <v>42</v>
      </c>
      <c r="B78" s="26" t="s">
        <v>126</v>
      </c>
      <c r="C78" s="27">
        <v>1379659.76</v>
      </c>
      <c r="D78" s="27">
        <v>3547151.81</v>
      </c>
      <c r="E78" s="15">
        <v>0.388948608320206</v>
      </c>
      <c r="F78" s="28">
        <v>1513</v>
      </c>
      <c r="G78" s="28">
        <v>1364</v>
      </c>
      <c r="H78" s="29">
        <v>0.90149999999999997</v>
      </c>
      <c r="I78" s="13">
        <v>0.99</v>
      </c>
      <c r="J78" s="30">
        <v>1904</v>
      </c>
      <c r="K78" s="30">
        <v>1643</v>
      </c>
      <c r="L78" s="31">
        <v>0.8629</v>
      </c>
      <c r="M78" s="15">
        <v>0.8841</v>
      </c>
      <c r="N78" s="32">
        <v>1437587.85</v>
      </c>
      <c r="O78" s="32">
        <v>970144.87</v>
      </c>
      <c r="P78" s="29">
        <v>0.67479999999999996</v>
      </c>
      <c r="Q78" s="29">
        <v>0.67290000000000005</v>
      </c>
      <c r="R78" s="30">
        <v>1330</v>
      </c>
      <c r="S78" s="30">
        <v>838</v>
      </c>
      <c r="T78" s="31">
        <v>0.63009999999999999</v>
      </c>
      <c r="U78" s="31">
        <v>0.69</v>
      </c>
      <c r="V78" s="28">
        <v>1159</v>
      </c>
      <c r="W78" s="28">
        <v>1024</v>
      </c>
      <c r="X78" s="29">
        <v>0.88349999999999995</v>
      </c>
      <c r="Y78" s="33"/>
      <c r="Z78" s="4">
        <v>1508</v>
      </c>
      <c r="AA78" s="3">
        <v>1580</v>
      </c>
      <c r="AB78" s="5">
        <v>1.0477000000000001</v>
      </c>
      <c r="AC78" s="4">
        <v>2063</v>
      </c>
      <c r="AD78" s="3">
        <v>1893</v>
      </c>
      <c r="AE78" s="5">
        <v>0.91759999999999997</v>
      </c>
      <c r="AF78" s="6">
        <v>4043519.08</v>
      </c>
      <c r="AG78" s="7">
        <v>2740854.85</v>
      </c>
      <c r="AH78" s="5">
        <v>0.67779999999999996</v>
      </c>
      <c r="AI78" s="4">
        <v>1725</v>
      </c>
      <c r="AJ78" s="3">
        <v>1175</v>
      </c>
      <c r="AK78" s="5">
        <v>0.68120000000000003</v>
      </c>
      <c r="AL78" s="8" t="s">
        <v>44</v>
      </c>
    </row>
    <row r="79" spans="1:38" ht="13.8" x14ac:dyDescent="0.3">
      <c r="A79" s="40" t="s">
        <v>81</v>
      </c>
      <c r="B79" s="40" t="s">
        <v>127</v>
      </c>
      <c r="C79" s="27">
        <v>6428402.1600000001</v>
      </c>
      <c r="D79" s="27">
        <v>15708426.35</v>
      </c>
      <c r="E79" s="15">
        <v>0.40923272750360501</v>
      </c>
      <c r="F79" s="28">
        <v>6939</v>
      </c>
      <c r="G79" s="28">
        <v>6514</v>
      </c>
      <c r="H79" s="29">
        <v>0.93879999999999997</v>
      </c>
      <c r="I79" s="13">
        <v>0.98450000000000004</v>
      </c>
      <c r="J79" s="30">
        <v>8826</v>
      </c>
      <c r="K79" s="30">
        <v>8246</v>
      </c>
      <c r="L79" s="31">
        <v>0.93430000000000002</v>
      </c>
      <c r="M79" s="15">
        <v>0.89</v>
      </c>
      <c r="N79" s="32">
        <v>7284661.7400000002</v>
      </c>
      <c r="O79" s="32">
        <v>4686685.57</v>
      </c>
      <c r="P79" s="29">
        <v>0.64339999999999997</v>
      </c>
      <c r="Q79" s="29">
        <v>0.64800000000000002</v>
      </c>
      <c r="R79" s="30">
        <v>7149</v>
      </c>
      <c r="S79" s="30">
        <v>4219</v>
      </c>
      <c r="T79" s="31">
        <v>0.59019999999999995</v>
      </c>
      <c r="U79" s="31">
        <v>0.69</v>
      </c>
      <c r="V79" s="28">
        <v>2710</v>
      </c>
      <c r="W79" s="28">
        <v>2315</v>
      </c>
      <c r="X79" s="29">
        <v>0.85419999999999996</v>
      </c>
      <c r="Y79" s="33"/>
      <c r="Z79" s="4">
        <v>7070</v>
      </c>
      <c r="AA79" s="3">
        <v>7207</v>
      </c>
      <c r="AB79" s="5">
        <v>1.0194000000000001</v>
      </c>
      <c r="AC79" s="4">
        <v>9387</v>
      </c>
      <c r="AD79" s="3">
        <v>8356</v>
      </c>
      <c r="AE79" s="5">
        <v>0.89019999999999999</v>
      </c>
      <c r="AF79" s="6">
        <v>17335899.309999999</v>
      </c>
      <c r="AG79" s="7">
        <v>11458379.73</v>
      </c>
      <c r="AH79" s="5">
        <v>0.66100000000000003</v>
      </c>
      <c r="AI79" s="4">
        <v>7965</v>
      </c>
      <c r="AJ79" s="3">
        <v>5480</v>
      </c>
      <c r="AK79" s="5">
        <v>0.68799999999999994</v>
      </c>
      <c r="AL79" s="8" t="s">
        <v>44</v>
      </c>
    </row>
    <row r="80" spans="1:38" ht="13.8" x14ac:dyDescent="0.3">
      <c r="A80" s="26" t="s">
        <v>58</v>
      </c>
      <c r="B80" s="26" t="s">
        <v>128</v>
      </c>
      <c r="C80" s="27">
        <v>321921.73</v>
      </c>
      <c r="D80" s="27">
        <v>857779.55</v>
      </c>
      <c r="E80" s="15">
        <v>0.37529657824087798</v>
      </c>
      <c r="F80" s="28">
        <v>227</v>
      </c>
      <c r="G80" s="28">
        <v>216</v>
      </c>
      <c r="H80" s="29">
        <v>0.95150000000000001</v>
      </c>
      <c r="I80" s="13">
        <v>0.95699999999999996</v>
      </c>
      <c r="J80" s="30">
        <v>404</v>
      </c>
      <c r="K80" s="30">
        <v>366</v>
      </c>
      <c r="L80" s="31">
        <v>0.90590000000000004</v>
      </c>
      <c r="M80" s="15">
        <v>0.89</v>
      </c>
      <c r="N80" s="32">
        <v>300627.01</v>
      </c>
      <c r="O80" s="32">
        <v>219826.23</v>
      </c>
      <c r="P80" s="29">
        <v>0.73119999999999996</v>
      </c>
      <c r="Q80" s="29">
        <v>0.69</v>
      </c>
      <c r="R80" s="30">
        <v>338</v>
      </c>
      <c r="S80" s="30">
        <v>218</v>
      </c>
      <c r="T80" s="31">
        <v>0.64500000000000002</v>
      </c>
      <c r="U80" s="31">
        <v>0.69</v>
      </c>
      <c r="V80" s="28">
        <v>192</v>
      </c>
      <c r="W80" s="28">
        <v>152</v>
      </c>
      <c r="X80" s="29">
        <v>0.79169999999999996</v>
      </c>
      <c r="Y80" s="33"/>
      <c r="Z80" s="4">
        <v>288</v>
      </c>
      <c r="AA80" s="3">
        <v>314</v>
      </c>
      <c r="AB80" s="5">
        <v>1.0903</v>
      </c>
      <c r="AC80" s="4">
        <v>458</v>
      </c>
      <c r="AD80" s="3">
        <v>414</v>
      </c>
      <c r="AE80" s="5">
        <v>0.90390000000000004</v>
      </c>
      <c r="AF80" s="6">
        <v>974081.74</v>
      </c>
      <c r="AG80" s="7">
        <v>709506.5</v>
      </c>
      <c r="AH80" s="5">
        <v>0.72840000000000005</v>
      </c>
      <c r="AI80" s="4">
        <v>393</v>
      </c>
      <c r="AJ80" s="3">
        <v>302</v>
      </c>
      <c r="AK80" s="5">
        <v>0.76839999999999997</v>
      </c>
      <c r="AL80" s="8" t="s">
        <v>44</v>
      </c>
    </row>
    <row r="81" spans="1:38" ht="13.8" x14ac:dyDescent="0.3">
      <c r="A81" s="26" t="s">
        <v>42</v>
      </c>
      <c r="B81" s="26" t="s">
        <v>129</v>
      </c>
      <c r="C81" s="27">
        <v>3468429.64</v>
      </c>
      <c r="D81" s="27">
        <v>8911894.1899999995</v>
      </c>
      <c r="E81" s="15">
        <v>0.38919107050125301</v>
      </c>
      <c r="F81" s="28">
        <v>3839</v>
      </c>
      <c r="G81" s="28">
        <v>3545</v>
      </c>
      <c r="H81" s="29">
        <v>0.9234</v>
      </c>
      <c r="I81" s="13">
        <v>0.99</v>
      </c>
      <c r="J81" s="30">
        <v>5028</v>
      </c>
      <c r="K81" s="30">
        <v>4130</v>
      </c>
      <c r="L81" s="31">
        <v>0.82140000000000002</v>
      </c>
      <c r="M81" s="15">
        <v>0.80759999999999998</v>
      </c>
      <c r="N81" s="32">
        <v>3930216.83</v>
      </c>
      <c r="O81" s="32">
        <v>2521000.34</v>
      </c>
      <c r="P81" s="29">
        <v>0.64139999999999997</v>
      </c>
      <c r="Q81" s="29">
        <v>0.63759999999999994</v>
      </c>
      <c r="R81" s="30">
        <v>3375</v>
      </c>
      <c r="S81" s="30">
        <v>1839</v>
      </c>
      <c r="T81" s="31">
        <v>0.54490000000000005</v>
      </c>
      <c r="U81" s="31">
        <v>0.68189999999999995</v>
      </c>
      <c r="V81" s="28">
        <v>3059</v>
      </c>
      <c r="W81" s="28">
        <v>2577</v>
      </c>
      <c r="X81" s="29">
        <v>0.84240000000000004</v>
      </c>
      <c r="Y81" s="33"/>
      <c r="Z81" s="4">
        <v>3614</v>
      </c>
      <c r="AA81" s="3">
        <v>3814</v>
      </c>
      <c r="AB81" s="5">
        <v>1.0552999999999999</v>
      </c>
      <c r="AC81" s="4">
        <v>5088</v>
      </c>
      <c r="AD81" s="3">
        <v>4399</v>
      </c>
      <c r="AE81" s="5">
        <v>0.86460000000000004</v>
      </c>
      <c r="AF81" s="6">
        <v>10454714.66</v>
      </c>
      <c r="AG81" s="7">
        <v>7076205.9699999997</v>
      </c>
      <c r="AH81" s="5">
        <v>0.67679999999999996</v>
      </c>
      <c r="AI81" s="4">
        <v>4066</v>
      </c>
      <c r="AJ81" s="3">
        <v>2704</v>
      </c>
      <c r="AK81" s="5">
        <v>0.66500000000000004</v>
      </c>
      <c r="AL81" s="8" t="s">
        <v>44</v>
      </c>
    </row>
    <row r="82" spans="1:38" ht="13.8" x14ac:dyDescent="0.3">
      <c r="A82" s="26" t="s">
        <v>48</v>
      </c>
      <c r="B82" s="26" t="s">
        <v>130</v>
      </c>
      <c r="C82" s="27">
        <v>2562699.5499999998</v>
      </c>
      <c r="D82" s="27">
        <v>6375166.8899999997</v>
      </c>
      <c r="E82" s="15">
        <v>0.401981562870113</v>
      </c>
      <c r="F82" s="28">
        <v>3207</v>
      </c>
      <c r="G82" s="28">
        <v>3019</v>
      </c>
      <c r="H82" s="29">
        <v>0.94140000000000001</v>
      </c>
      <c r="I82" s="13">
        <v>0.99</v>
      </c>
      <c r="J82" s="30">
        <v>4093</v>
      </c>
      <c r="K82" s="30">
        <v>3593</v>
      </c>
      <c r="L82" s="31">
        <v>0.87780000000000002</v>
      </c>
      <c r="M82" s="15">
        <v>0.89</v>
      </c>
      <c r="N82" s="32">
        <v>2828371.34</v>
      </c>
      <c r="O82" s="32">
        <v>1833205.19</v>
      </c>
      <c r="P82" s="29">
        <v>0.64810000000000001</v>
      </c>
      <c r="Q82" s="29">
        <v>0.67020000000000002</v>
      </c>
      <c r="R82" s="30">
        <v>2657</v>
      </c>
      <c r="S82" s="30">
        <v>1570</v>
      </c>
      <c r="T82" s="31">
        <v>0.59089999999999998</v>
      </c>
      <c r="U82" s="31">
        <v>0.69</v>
      </c>
      <c r="V82" s="28">
        <v>2621</v>
      </c>
      <c r="W82" s="28">
        <v>2406</v>
      </c>
      <c r="X82" s="29">
        <v>0.91800000000000004</v>
      </c>
      <c r="Y82" s="33"/>
      <c r="Z82" s="4">
        <v>3324</v>
      </c>
      <c r="AA82" s="3">
        <v>3377</v>
      </c>
      <c r="AB82" s="5">
        <v>1.0159</v>
      </c>
      <c r="AC82" s="4">
        <v>4171</v>
      </c>
      <c r="AD82" s="3">
        <v>3785</v>
      </c>
      <c r="AE82" s="5">
        <v>0.90749999999999997</v>
      </c>
      <c r="AF82" s="6">
        <v>6844421.1100000003</v>
      </c>
      <c r="AG82" s="7">
        <v>4558816.16</v>
      </c>
      <c r="AH82" s="5">
        <v>0.66610000000000003</v>
      </c>
      <c r="AI82" s="4">
        <v>3260</v>
      </c>
      <c r="AJ82" s="3">
        <v>2117</v>
      </c>
      <c r="AK82" s="5">
        <v>0.64939999999999998</v>
      </c>
      <c r="AL82" s="8" t="s">
        <v>44</v>
      </c>
    </row>
    <row r="83" spans="1:38" ht="13.8" x14ac:dyDescent="0.3">
      <c r="A83" s="26" t="s">
        <v>48</v>
      </c>
      <c r="B83" s="26" t="s">
        <v>131</v>
      </c>
      <c r="C83" s="27">
        <v>4889787.0199999996</v>
      </c>
      <c r="D83" s="27">
        <v>11547058.550000001</v>
      </c>
      <c r="E83" s="15">
        <v>0.42346602806478401</v>
      </c>
      <c r="F83" s="28">
        <v>7563</v>
      </c>
      <c r="G83" s="28">
        <v>6814</v>
      </c>
      <c r="H83" s="29">
        <v>0.90100000000000002</v>
      </c>
      <c r="I83" s="13">
        <v>0.95799999999999996</v>
      </c>
      <c r="J83" s="30">
        <v>8793</v>
      </c>
      <c r="K83" s="30">
        <v>7580</v>
      </c>
      <c r="L83" s="31">
        <v>0.86199999999999999</v>
      </c>
      <c r="M83" s="15">
        <v>0.87309999999999999</v>
      </c>
      <c r="N83" s="32">
        <v>5131154.92</v>
      </c>
      <c r="O83" s="32">
        <v>3479473.98</v>
      </c>
      <c r="P83" s="29">
        <v>0.67810000000000004</v>
      </c>
      <c r="Q83" s="29">
        <v>0.68440000000000001</v>
      </c>
      <c r="R83" s="30">
        <v>5694</v>
      </c>
      <c r="S83" s="30">
        <v>3657</v>
      </c>
      <c r="T83" s="31">
        <v>0.64229999999999998</v>
      </c>
      <c r="U83" s="31">
        <v>0.69</v>
      </c>
      <c r="V83" s="28">
        <v>5649</v>
      </c>
      <c r="W83" s="28">
        <v>5178</v>
      </c>
      <c r="X83" s="29">
        <v>0.91659999999999997</v>
      </c>
      <c r="Y83" s="33"/>
      <c r="Z83" s="4">
        <v>8603</v>
      </c>
      <c r="AA83" s="3">
        <v>8333</v>
      </c>
      <c r="AB83" s="5">
        <v>0.96860000000000002</v>
      </c>
      <c r="AC83" s="4">
        <v>10327</v>
      </c>
      <c r="AD83" s="3">
        <v>9158</v>
      </c>
      <c r="AE83" s="5">
        <v>0.88680000000000003</v>
      </c>
      <c r="AF83" s="6">
        <v>13085066.74</v>
      </c>
      <c r="AG83" s="7">
        <v>8525647.5299999993</v>
      </c>
      <c r="AH83" s="5">
        <v>0.65159999999999996</v>
      </c>
      <c r="AI83" s="4">
        <v>7992</v>
      </c>
      <c r="AJ83" s="3">
        <v>5135</v>
      </c>
      <c r="AK83" s="5">
        <v>0.64249999999999996</v>
      </c>
      <c r="AL83" s="8" t="s">
        <v>44</v>
      </c>
    </row>
    <row r="84" spans="1:38" ht="13.8" x14ac:dyDescent="0.3">
      <c r="A84" s="26" t="s">
        <v>42</v>
      </c>
      <c r="B84" s="26" t="s">
        <v>132</v>
      </c>
      <c r="C84" s="27">
        <v>2410306.9</v>
      </c>
      <c r="D84" s="27">
        <v>6153545.0999999996</v>
      </c>
      <c r="E84" s="15">
        <v>0.39169403341173198</v>
      </c>
      <c r="F84" s="28">
        <v>2658</v>
      </c>
      <c r="G84" s="28">
        <v>2485</v>
      </c>
      <c r="H84" s="29">
        <v>0.93489999999999995</v>
      </c>
      <c r="I84" s="13">
        <v>0.99</v>
      </c>
      <c r="J84" s="30">
        <v>3527</v>
      </c>
      <c r="K84" s="30">
        <v>2927</v>
      </c>
      <c r="L84" s="31">
        <v>0.82989999999999997</v>
      </c>
      <c r="M84" s="15">
        <v>0.85580000000000001</v>
      </c>
      <c r="N84" s="32">
        <v>2658520.61</v>
      </c>
      <c r="O84" s="32">
        <v>1845865.22</v>
      </c>
      <c r="P84" s="29">
        <v>0.69430000000000003</v>
      </c>
      <c r="Q84" s="29">
        <v>0.69</v>
      </c>
      <c r="R84" s="30">
        <v>2325</v>
      </c>
      <c r="S84" s="30">
        <v>1371</v>
      </c>
      <c r="T84" s="31">
        <v>0.5897</v>
      </c>
      <c r="U84" s="31">
        <v>0.68830000000000002</v>
      </c>
      <c r="V84" s="28">
        <v>2190</v>
      </c>
      <c r="W84" s="28">
        <v>1784</v>
      </c>
      <c r="X84" s="29">
        <v>0.81459999999999999</v>
      </c>
      <c r="Y84" s="33"/>
      <c r="Z84" s="4">
        <v>2818</v>
      </c>
      <c r="AA84" s="3">
        <v>2706</v>
      </c>
      <c r="AB84" s="5">
        <v>0.96030000000000004</v>
      </c>
      <c r="AC84" s="4">
        <v>3754</v>
      </c>
      <c r="AD84" s="3">
        <v>3312</v>
      </c>
      <c r="AE84" s="5">
        <v>0.88229999999999997</v>
      </c>
      <c r="AF84" s="6">
        <v>6897537.0599999996</v>
      </c>
      <c r="AG84" s="7">
        <v>4769676.32</v>
      </c>
      <c r="AH84" s="5">
        <v>0.6915</v>
      </c>
      <c r="AI84" s="4">
        <v>2984</v>
      </c>
      <c r="AJ84" s="3">
        <v>1922</v>
      </c>
      <c r="AK84" s="5">
        <v>0.64410000000000001</v>
      </c>
      <c r="AL84" s="8" t="s">
        <v>44</v>
      </c>
    </row>
    <row r="85" spans="1:38" ht="13.8" x14ac:dyDescent="0.3">
      <c r="A85" s="26" t="s">
        <v>48</v>
      </c>
      <c r="B85" s="26" t="s">
        <v>133</v>
      </c>
      <c r="C85" s="27">
        <v>3816422.72</v>
      </c>
      <c r="D85" s="27">
        <v>10057027.83</v>
      </c>
      <c r="E85" s="15">
        <v>0.37947819022789803</v>
      </c>
      <c r="F85" s="28">
        <v>4454</v>
      </c>
      <c r="G85" s="28">
        <v>4090</v>
      </c>
      <c r="H85" s="29">
        <v>0.91830000000000001</v>
      </c>
      <c r="I85" s="13">
        <v>0.99</v>
      </c>
      <c r="J85" s="30">
        <v>5657</v>
      </c>
      <c r="K85" s="30">
        <v>4753</v>
      </c>
      <c r="L85" s="31">
        <v>0.84019999999999995</v>
      </c>
      <c r="M85" s="15">
        <v>0.83809999999999996</v>
      </c>
      <c r="N85" s="32">
        <v>4358158.2300000004</v>
      </c>
      <c r="O85" s="32">
        <v>2935159.89</v>
      </c>
      <c r="P85" s="29">
        <v>0.67349999999999999</v>
      </c>
      <c r="Q85" s="29">
        <v>0.67390000000000005</v>
      </c>
      <c r="R85" s="30">
        <v>3681</v>
      </c>
      <c r="S85" s="30">
        <v>2201</v>
      </c>
      <c r="T85" s="31">
        <v>0.59789999999999999</v>
      </c>
      <c r="U85" s="31">
        <v>0.69</v>
      </c>
      <c r="V85" s="28">
        <v>3565</v>
      </c>
      <c r="W85" s="28">
        <v>2918</v>
      </c>
      <c r="X85" s="29">
        <v>0.81850000000000001</v>
      </c>
      <c r="Y85" s="33"/>
      <c r="Z85" s="4">
        <v>4307</v>
      </c>
      <c r="AA85" s="3">
        <v>4330</v>
      </c>
      <c r="AB85" s="5">
        <v>1.0053000000000001</v>
      </c>
      <c r="AC85" s="4">
        <v>5812</v>
      </c>
      <c r="AD85" s="3">
        <v>5081</v>
      </c>
      <c r="AE85" s="5">
        <v>0.87419999999999998</v>
      </c>
      <c r="AF85" s="6">
        <v>11378669.15</v>
      </c>
      <c r="AG85" s="7">
        <v>7898549.21</v>
      </c>
      <c r="AH85" s="5">
        <v>0.69420000000000004</v>
      </c>
      <c r="AI85" s="4">
        <v>4655</v>
      </c>
      <c r="AJ85" s="3">
        <v>3334</v>
      </c>
      <c r="AK85" s="5">
        <v>0.71619999999999995</v>
      </c>
      <c r="AL85" s="8" t="s">
        <v>44</v>
      </c>
    </row>
    <row r="86" spans="1:38" ht="13.8" x14ac:dyDescent="0.3">
      <c r="A86" s="26" t="s">
        <v>45</v>
      </c>
      <c r="B86" s="26" t="s">
        <v>134</v>
      </c>
      <c r="C86" s="27">
        <v>2147719.9900000002</v>
      </c>
      <c r="D86" s="27">
        <v>5292919.78</v>
      </c>
      <c r="E86" s="15">
        <v>0.40577225411869</v>
      </c>
      <c r="F86" s="28">
        <v>2523</v>
      </c>
      <c r="G86" s="28">
        <v>2414</v>
      </c>
      <c r="H86" s="29">
        <v>0.95679999999999998</v>
      </c>
      <c r="I86" s="13">
        <v>0.99</v>
      </c>
      <c r="J86" s="30">
        <v>3814</v>
      </c>
      <c r="K86" s="30">
        <v>3171</v>
      </c>
      <c r="L86" s="31">
        <v>0.83140000000000003</v>
      </c>
      <c r="M86" s="15">
        <v>0.85140000000000005</v>
      </c>
      <c r="N86" s="32">
        <v>2572577.23</v>
      </c>
      <c r="O86" s="32">
        <v>1552814.36</v>
      </c>
      <c r="P86" s="29">
        <v>0.60360000000000003</v>
      </c>
      <c r="Q86" s="29">
        <v>0.60309999999999997</v>
      </c>
      <c r="R86" s="30">
        <v>2447</v>
      </c>
      <c r="S86" s="30">
        <v>1189</v>
      </c>
      <c r="T86" s="31">
        <v>0.4859</v>
      </c>
      <c r="U86" s="31">
        <v>0.63460000000000005</v>
      </c>
      <c r="V86" s="28">
        <v>2167</v>
      </c>
      <c r="W86" s="28">
        <v>1849</v>
      </c>
      <c r="X86" s="29">
        <v>0.85329999999999995</v>
      </c>
      <c r="Y86" s="33"/>
      <c r="Z86" s="4">
        <v>2408</v>
      </c>
      <c r="AA86" s="3">
        <v>2635</v>
      </c>
      <c r="AB86" s="5">
        <v>1.0943000000000001</v>
      </c>
      <c r="AC86" s="4">
        <v>3727</v>
      </c>
      <c r="AD86" s="3">
        <v>3322</v>
      </c>
      <c r="AE86" s="5">
        <v>0.89129999999999998</v>
      </c>
      <c r="AF86" s="6">
        <v>6189733.4299999997</v>
      </c>
      <c r="AG86" s="7">
        <v>3899498.55</v>
      </c>
      <c r="AH86" s="5">
        <v>0.63</v>
      </c>
      <c r="AI86" s="4">
        <v>2872</v>
      </c>
      <c r="AJ86" s="3">
        <v>1644</v>
      </c>
      <c r="AK86" s="5">
        <v>0.57240000000000002</v>
      </c>
      <c r="AL86" s="8" t="s">
        <v>44</v>
      </c>
    </row>
    <row r="87" spans="1:38" ht="13.8" x14ac:dyDescent="0.3">
      <c r="A87" s="26" t="s">
        <v>55</v>
      </c>
      <c r="B87" s="26" t="s">
        <v>135</v>
      </c>
      <c r="C87" s="27">
        <v>2603631.9500000002</v>
      </c>
      <c r="D87" s="27">
        <v>6517544.8300000001</v>
      </c>
      <c r="E87" s="15">
        <v>0.39948048197775099</v>
      </c>
      <c r="F87" s="28">
        <v>2393</v>
      </c>
      <c r="G87" s="28">
        <v>2255</v>
      </c>
      <c r="H87" s="29">
        <v>0.94230000000000003</v>
      </c>
      <c r="I87" s="13">
        <v>0.99</v>
      </c>
      <c r="J87" s="30">
        <v>3148</v>
      </c>
      <c r="K87" s="30">
        <v>2895</v>
      </c>
      <c r="L87" s="31">
        <v>0.91959999999999997</v>
      </c>
      <c r="M87" s="15">
        <v>0.89</v>
      </c>
      <c r="N87" s="32">
        <v>2925318.07</v>
      </c>
      <c r="O87" s="32">
        <v>2020904.74</v>
      </c>
      <c r="P87" s="29">
        <v>0.69079999999999997</v>
      </c>
      <c r="Q87" s="29">
        <v>0.68240000000000001</v>
      </c>
      <c r="R87" s="30">
        <v>2398</v>
      </c>
      <c r="S87" s="30">
        <v>1408</v>
      </c>
      <c r="T87" s="31">
        <v>0.58720000000000006</v>
      </c>
      <c r="U87" s="31">
        <v>0.69</v>
      </c>
      <c r="V87" s="28">
        <v>2028</v>
      </c>
      <c r="W87" s="28">
        <v>1763</v>
      </c>
      <c r="X87" s="29">
        <v>0.86929999999999996</v>
      </c>
      <c r="Y87" s="33"/>
      <c r="Z87" s="4">
        <v>2764</v>
      </c>
      <c r="AA87" s="3">
        <v>2781</v>
      </c>
      <c r="AB87" s="5">
        <v>1.0062</v>
      </c>
      <c r="AC87" s="4">
        <v>3644</v>
      </c>
      <c r="AD87" s="3">
        <v>3241</v>
      </c>
      <c r="AE87" s="5">
        <v>0.88939999999999997</v>
      </c>
      <c r="AF87" s="6">
        <v>7726448.75</v>
      </c>
      <c r="AG87" s="7">
        <v>5202712.91</v>
      </c>
      <c r="AH87" s="5">
        <v>0.6734</v>
      </c>
      <c r="AI87" s="4">
        <v>2923</v>
      </c>
      <c r="AJ87" s="3">
        <v>1870</v>
      </c>
      <c r="AK87" s="5">
        <v>0.63980000000000004</v>
      </c>
      <c r="AL87" s="8" t="s">
        <v>44</v>
      </c>
    </row>
    <row r="88" spans="1:38" ht="13.8" x14ac:dyDescent="0.3">
      <c r="A88" s="26" t="s">
        <v>48</v>
      </c>
      <c r="B88" s="26" t="s">
        <v>136</v>
      </c>
      <c r="C88" s="27">
        <v>2207232.54</v>
      </c>
      <c r="D88" s="27">
        <v>5179745.09</v>
      </c>
      <c r="E88" s="15">
        <v>0.42612763787570901</v>
      </c>
      <c r="F88" s="28">
        <v>3239</v>
      </c>
      <c r="G88" s="28">
        <v>3012</v>
      </c>
      <c r="H88" s="29">
        <v>0.92989999999999995</v>
      </c>
      <c r="I88" s="13">
        <v>0.94010000000000005</v>
      </c>
      <c r="J88" s="30">
        <v>3901</v>
      </c>
      <c r="K88" s="30">
        <v>3523</v>
      </c>
      <c r="L88" s="31">
        <v>0.90310000000000001</v>
      </c>
      <c r="M88" s="15">
        <v>0.89</v>
      </c>
      <c r="N88" s="32">
        <v>2416031.3199999998</v>
      </c>
      <c r="O88" s="32">
        <v>1440567.97</v>
      </c>
      <c r="P88" s="29">
        <v>0.59630000000000005</v>
      </c>
      <c r="Q88" s="29">
        <v>0.60599999999999998</v>
      </c>
      <c r="R88" s="30">
        <v>3117</v>
      </c>
      <c r="S88" s="30">
        <v>1720</v>
      </c>
      <c r="T88" s="31">
        <v>0.55179999999999996</v>
      </c>
      <c r="U88" s="31">
        <v>0.68300000000000005</v>
      </c>
      <c r="V88" s="28">
        <v>2334</v>
      </c>
      <c r="W88" s="28">
        <v>2057</v>
      </c>
      <c r="X88" s="29">
        <v>0.88129999999999997</v>
      </c>
      <c r="Y88" s="33"/>
      <c r="Z88" s="4">
        <v>3603</v>
      </c>
      <c r="AA88" s="3">
        <v>3539</v>
      </c>
      <c r="AB88" s="5">
        <v>0.98219999999999996</v>
      </c>
      <c r="AC88" s="4">
        <v>4437</v>
      </c>
      <c r="AD88" s="3">
        <v>4129</v>
      </c>
      <c r="AE88" s="5">
        <v>0.93059999999999998</v>
      </c>
      <c r="AF88" s="6">
        <v>5799476.5899999999</v>
      </c>
      <c r="AG88" s="7">
        <v>3422009.58</v>
      </c>
      <c r="AH88" s="5">
        <v>0.59009999999999996</v>
      </c>
      <c r="AI88" s="4">
        <v>3767</v>
      </c>
      <c r="AJ88" s="3">
        <v>2136</v>
      </c>
      <c r="AK88" s="5">
        <v>0.56699999999999995</v>
      </c>
      <c r="AL88" s="8" t="s">
        <v>44</v>
      </c>
    </row>
    <row r="89" spans="1:38" ht="13.8" x14ac:dyDescent="0.3">
      <c r="A89" s="26" t="s">
        <v>48</v>
      </c>
      <c r="B89" s="26" t="s">
        <v>137</v>
      </c>
      <c r="C89" s="27">
        <v>1473619.64</v>
      </c>
      <c r="D89" s="27">
        <v>3830930.34</v>
      </c>
      <c r="E89" s="15">
        <v>0.38466364804743503</v>
      </c>
      <c r="F89" s="28">
        <v>1877</v>
      </c>
      <c r="G89" s="28">
        <v>1781</v>
      </c>
      <c r="H89" s="29">
        <v>0.94889999999999997</v>
      </c>
      <c r="I89" s="13">
        <v>0.99</v>
      </c>
      <c r="J89" s="30">
        <v>2468</v>
      </c>
      <c r="K89" s="30">
        <v>1933</v>
      </c>
      <c r="L89" s="31">
        <v>0.78320000000000001</v>
      </c>
      <c r="M89" s="15">
        <v>0.8024</v>
      </c>
      <c r="N89" s="32">
        <v>1555925.06</v>
      </c>
      <c r="O89" s="32">
        <v>1080453.0900000001</v>
      </c>
      <c r="P89" s="29">
        <v>0.69440000000000002</v>
      </c>
      <c r="Q89" s="29">
        <v>0.68440000000000001</v>
      </c>
      <c r="R89" s="30">
        <v>1414</v>
      </c>
      <c r="S89" s="30">
        <v>873</v>
      </c>
      <c r="T89" s="31">
        <v>0.61739999999999995</v>
      </c>
      <c r="U89" s="31">
        <v>0.69</v>
      </c>
      <c r="V89" s="28">
        <v>1361</v>
      </c>
      <c r="W89" s="28">
        <v>1136</v>
      </c>
      <c r="X89" s="29">
        <v>0.8347</v>
      </c>
      <c r="Y89" s="33"/>
      <c r="Z89" s="4">
        <v>1896</v>
      </c>
      <c r="AA89" s="3">
        <v>1973</v>
      </c>
      <c r="AB89" s="5">
        <v>1.0406</v>
      </c>
      <c r="AC89" s="4">
        <v>2506</v>
      </c>
      <c r="AD89" s="3">
        <v>2206</v>
      </c>
      <c r="AE89" s="5">
        <v>0.88029999999999997</v>
      </c>
      <c r="AF89" s="6">
        <v>4300406.38</v>
      </c>
      <c r="AG89" s="7">
        <v>3039801.79</v>
      </c>
      <c r="AH89" s="5">
        <v>0.70689999999999997</v>
      </c>
      <c r="AI89" s="4">
        <v>1861</v>
      </c>
      <c r="AJ89" s="3">
        <v>1340</v>
      </c>
      <c r="AK89" s="5">
        <v>0.72</v>
      </c>
      <c r="AL89" s="8" t="s">
        <v>44</v>
      </c>
    </row>
    <row r="90" spans="1:38" ht="13.8" x14ac:dyDescent="0.3">
      <c r="A90" s="26" t="s">
        <v>42</v>
      </c>
      <c r="B90" s="26" t="s">
        <v>138</v>
      </c>
      <c r="C90" s="27">
        <v>912865.6</v>
      </c>
      <c r="D90" s="27">
        <v>2461257.58</v>
      </c>
      <c r="E90" s="15">
        <v>0.370893972015721</v>
      </c>
      <c r="F90" s="28">
        <v>687</v>
      </c>
      <c r="G90" s="28">
        <v>641</v>
      </c>
      <c r="H90" s="29">
        <v>0.93300000000000005</v>
      </c>
      <c r="I90" s="13">
        <v>0.96830000000000005</v>
      </c>
      <c r="J90" s="30">
        <v>1157</v>
      </c>
      <c r="K90" s="30">
        <v>1065</v>
      </c>
      <c r="L90" s="31">
        <v>0.92049999999999998</v>
      </c>
      <c r="M90" s="15">
        <v>0.89</v>
      </c>
      <c r="N90" s="32">
        <v>998305.35</v>
      </c>
      <c r="O90" s="32">
        <v>671504.63</v>
      </c>
      <c r="P90" s="29">
        <v>0.67259999999999998</v>
      </c>
      <c r="Q90" s="29">
        <v>0.66720000000000002</v>
      </c>
      <c r="R90" s="30">
        <v>965</v>
      </c>
      <c r="S90" s="30">
        <v>508</v>
      </c>
      <c r="T90" s="31">
        <v>0.52639999999999998</v>
      </c>
      <c r="U90" s="31">
        <v>0.62480000000000002</v>
      </c>
      <c r="V90" s="28">
        <v>619</v>
      </c>
      <c r="W90" s="28">
        <v>535</v>
      </c>
      <c r="X90" s="29">
        <v>0.86429999999999996</v>
      </c>
      <c r="Y90" s="33"/>
      <c r="Z90" s="4">
        <v>780</v>
      </c>
      <c r="AA90" s="3">
        <v>822</v>
      </c>
      <c r="AB90" s="5">
        <v>1.0538000000000001</v>
      </c>
      <c r="AC90" s="4">
        <v>1408</v>
      </c>
      <c r="AD90" s="3">
        <v>1245</v>
      </c>
      <c r="AE90" s="5">
        <v>0.88419999999999999</v>
      </c>
      <c r="AF90" s="6">
        <v>2957498.62</v>
      </c>
      <c r="AG90" s="7">
        <v>2010495.66</v>
      </c>
      <c r="AH90" s="5">
        <v>0.67979999999999996</v>
      </c>
      <c r="AI90" s="4">
        <v>1206</v>
      </c>
      <c r="AJ90" s="3">
        <v>732</v>
      </c>
      <c r="AK90" s="5">
        <v>0.60699999999999998</v>
      </c>
      <c r="AL90" s="8" t="s">
        <v>44</v>
      </c>
    </row>
    <row r="91" spans="1:38" ht="13.8" x14ac:dyDescent="0.3">
      <c r="A91" s="26" t="s">
        <v>42</v>
      </c>
      <c r="B91" s="26" t="s">
        <v>139</v>
      </c>
      <c r="C91" s="27">
        <v>1346934</v>
      </c>
      <c r="D91" s="27">
        <v>3486880.43</v>
      </c>
      <c r="E91" s="15">
        <v>0.38628625989334497</v>
      </c>
      <c r="F91" s="28">
        <v>1516</v>
      </c>
      <c r="G91" s="28">
        <v>1522</v>
      </c>
      <c r="H91" s="29">
        <v>1.004</v>
      </c>
      <c r="I91" s="13">
        <v>0.99</v>
      </c>
      <c r="J91" s="30">
        <v>2189</v>
      </c>
      <c r="K91" s="30">
        <v>1875</v>
      </c>
      <c r="L91" s="31">
        <v>0.85660000000000003</v>
      </c>
      <c r="M91" s="15">
        <v>0.86639999999999995</v>
      </c>
      <c r="N91" s="32">
        <v>1531439.15</v>
      </c>
      <c r="O91" s="32">
        <v>1012050.66</v>
      </c>
      <c r="P91" s="29">
        <v>0.66080000000000005</v>
      </c>
      <c r="Q91" s="29">
        <v>0.67190000000000005</v>
      </c>
      <c r="R91" s="30">
        <v>1367</v>
      </c>
      <c r="S91" s="30">
        <v>733</v>
      </c>
      <c r="T91" s="31">
        <v>0.53620000000000001</v>
      </c>
      <c r="U91" s="31">
        <v>0.65439999999999998</v>
      </c>
      <c r="V91" s="28">
        <v>1447</v>
      </c>
      <c r="W91" s="28">
        <v>1282</v>
      </c>
      <c r="X91" s="29">
        <v>0.88600000000000001</v>
      </c>
      <c r="Y91" s="33"/>
      <c r="Z91" s="4">
        <v>1446</v>
      </c>
      <c r="AA91" s="3">
        <v>1649</v>
      </c>
      <c r="AB91" s="5">
        <v>1.1404000000000001</v>
      </c>
      <c r="AC91" s="4">
        <v>2131</v>
      </c>
      <c r="AD91" s="3">
        <v>1881</v>
      </c>
      <c r="AE91" s="5">
        <v>0.88270000000000004</v>
      </c>
      <c r="AF91" s="6">
        <v>4012549.23</v>
      </c>
      <c r="AG91" s="7">
        <v>2652167.35</v>
      </c>
      <c r="AH91" s="5">
        <v>0.66100000000000003</v>
      </c>
      <c r="AI91" s="4">
        <v>1620</v>
      </c>
      <c r="AJ91" s="3">
        <v>1013</v>
      </c>
      <c r="AK91" s="5">
        <v>0.62529999999999997</v>
      </c>
      <c r="AL91" s="8" t="s">
        <v>44</v>
      </c>
    </row>
    <row r="92" spans="1:38" ht="13.8" x14ac:dyDescent="0.3">
      <c r="A92" s="26" t="s">
        <v>58</v>
      </c>
      <c r="B92" s="26" t="s">
        <v>140</v>
      </c>
      <c r="C92" s="27">
        <v>295814.58</v>
      </c>
      <c r="D92" s="27">
        <v>680748.41</v>
      </c>
      <c r="E92" s="15">
        <v>0.43454318167265299</v>
      </c>
      <c r="F92" s="28">
        <v>233</v>
      </c>
      <c r="G92" s="28">
        <v>223</v>
      </c>
      <c r="H92" s="29">
        <v>0.95709999999999995</v>
      </c>
      <c r="I92" s="13">
        <v>0.99</v>
      </c>
      <c r="J92" s="30">
        <v>401</v>
      </c>
      <c r="K92" s="30">
        <v>351</v>
      </c>
      <c r="L92" s="31">
        <v>0.87529999999999997</v>
      </c>
      <c r="M92" s="15">
        <v>0.86880000000000002</v>
      </c>
      <c r="N92" s="32">
        <v>326035.64</v>
      </c>
      <c r="O92" s="32">
        <v>223537.08</v>
      </c>
      <c r="P92" s="29">
        <v>0.68559999999999999</v>
      </c>
      <c r="Q92" s="29">
        <v>0.67689999999999995</v>
      </c>
      <c r="R92" s="30">
        <v>299</v>
      </c>
      <c r="S92" s="30">
        <v>171</v>
      </c>
      <c r="T92" s="31">
        <v>0.57189999999999996</v>
      </c>
      <c r="U92" s="31">
        <v>0.69</v>
      </c>
      <c r="V92" s="28">
        <v>230</v>
      </c>
      <c r="W92" s="28">
        <v>167</v>
      </c>
      <c r="X92" s="29">
        <v>0.72609999999999997</v>
      </c>
      <c r="Y92" s="33"/>
      <c r="Z92" s="4">
        <v>245</v>
      </c>
      <c r="AA92" s="3">
        <v>266</v>
      </c>
      <c r="AB92" s="5">
        <v>1.0857000000000001</v>
      </c>
      <c r="AC92" s="4">
        <v>522</v>
      </c>
      <c r="AD92" s="3">
        <v>421</v>
      </c>
      <c r="AE92" s="5">
        <v>0.80649999999999999</v>
      </c>
      <c r="AF92" s="6">
        <v>837812.99</v>
      </c>
      <c r="AG92" s="7">
        <v>541939.56999999995</v>
      </c>
      <c r="AH92" s="5">
        <v>0.64690000000000003</v>
      </c>
      <c r="AI92" s="4">
        <v>408</v>
      </c>
      <c r="AJ92" s="3">
        <v>262</v>
      </c>
      <c r="AK92" s="5">
        <v>0.64219999999999999</v>
      </c>
      <c r="AL92" s="8" t="s">
        <v>44</v>
      </c>
    </row>
    <row r="93" spans="1:38" ht="13.8" x14ac:dyDescent="0.3">
      <c r="A93" s="26" t="s">
        <v>58</v>
      </c>
      <c r="B93" s="26" t="s">
        <v>141</v>
      </c>
      <c r="C93" s="27">
        <v>528321.43999999994</v>
      </c>
      <c r="D93" s="27">
        <v>1443448.63</v>
      </c>
      <c r="E93" s="15">
        <v>0.366013330173032</v>
      </c>
      <c r="F93" s="28">
        <v>564</v>
      </c>
      <c r="G93" s="28">
        <v>541</v>
      </c>
      <c r="H93" s="29">
        <v>0.95920000000000005</v>
      </c>
      <c r="I93" s="13">
        <v>0.99</v>
      </c>
      <c r="J93" s="30">
        <v>820</v>
      </c>
      <c r="K93" s="30">
        <v>739</v>
      </c>
      <c r="L93" s="31">
        <v>0.9012</v>
      </c>
      <c r="M93" s="15">
        <v>0.89</v>
      </c>
      <c r="N93" s="32">
        <v>580771.01</v>
      </c>
      <c r="O93" s="32">
        <v>374345.02</v>
      </c>
      <c r="P93" s="29">
        <v>0.64459999999999995</v>
      </c>
      <c r="Q93" s="29">
        <v>0.65880000000000005</v>
      </c>
      <c r="R93" s="30">
        <v>585</v>
      </c>
      <c r="S93" s="30">
        <v>340</v>
      </c>
      <c r="T93" s="31">
        <v>0.58120000000000005</v>
      </c>
      <c r="U93" s="31">
        <v>0.69</v>
      </c>
      <c r="V93" s="28">
        <v>528</v>
      </c>
      <c r="W93" s="28">
        <v>448</v>
      </c>
      <c r="X93" s="29">
        <v>0.84850000000000003</v>
      </c>
      <c r="Y93" s="33"/>
      <c r="Z93" s="4">
        <v>604</v>
      </c>
      <c r="AA93" s="3">
        <v>674</v>
      </c>
      <c r="AB93" s="5">
        <v>1.1158999999999999</v>
      </c>
      <c r="AC93" s="4">
        <v>871</v>
      </c>
      <c r="AD93" s="3">
        <v>773</v>
      </c>
      <c r="AE93" s="5">
        <v>0.88749999999999996</v>
      </c>
      <c r="AF93" s="6">
        <v>1698273.85</v>
      </c>
      <c r="AG93" s="7">
        <v>1181751.96</v>
      </c>
      <c r="AH93" s="5">
        <v>0.69589999999999996</v>
      </c>
      <c r="AI93" s="4">
        <v>752</v>
      </c>
      <c r="AJ93" s="3">
        <v>531</v>
      </c>
      <c r="AK93" s="5">
        <v>0.70609999999999995</v>
      </c>
      <c r="AL93" s="8" t="s">
        <v>44</v>
      </c>
    </row>
    <row r="94" spans="1:38" ht="13.8" x14ac:dyDescent="0.3">
      <c r="A94" s="26" t="s">
        <v>142</v>
      </c>
      <c r="B94" s="26"/>
      <c r="C94" s="27"/>
      <c r="D94" s="27"/>
      <c r="E94" s="15"/>
      <c r="F94" s="28"/>
      <c r="G94" s="28"/>
      <c r="H94" s="29"/>
      <c r="I94" s="13"/>
      <c r="J94" s="30"/>
      <c r="K94" s="30"/>
      <c r="L94" s="31"/>
      <c r="M94" s="15"/>
      <c r="N94" s="32"/>
      <c r="O94" s="32"/>
      <c r="P94" s="29"/>
      <c r="Q94" s="29"/>
      <c r="R94" s="30"/>
      <c r="S94" s="30"/>
      <c r="T94" s="31"/>
      <c r="U94" s="31"/>
      <c r="V94" s="28"/>
      <c r="W94" s="28"/>
      <c r="X94" s="29"/>
      <c r="Y94" s="33"/>
      <c r="Z94" s="4"/>
      <c r="AA94" s="3"/>
      <c r="AB94" s="5"/>
      <c r="AC94" s="4"/>
      <c r="AD94" s="3"/>
      <c r="AE94" s="5"/>
      <c r="AF94" s="6"/>
      <c r="AG94" s="7"/>
      <c r="AH94" s="5"/>
      <c r="AI94" s="4"/>
      <c r="AJ94" s="3"/>
      <c r="AK94" s="5"/>
      <c r="AL94" s="8"/>
    </row>
    <row r="95" spans="1:38" ht="13.8" x14ac:dyDescent="0.3">
      <c r="A95" s="26" t="s">
        <v>52</v>
      </c>
      <c r="B95" s="26" t="s">
        <v>143</v>
      </c>
      <c r="C95" s="27">
        <v>170579.35</v>
      </c>
      <c r="D95" s="27">
        <v>397104.12</v>
      </c>
      <c r="E95" s="15">
        <v>0.42955824784693702</v>
      </c>
      <c r="F95" s="28">
        <v>163</v>
      </c>
      <c r="G95" s="28">
        <v>153</v>
      </c>
      <c r="H95" s="29">
        <v>0.93869999999999998</v>
      </c>
      <c r="I95" s="13">
        <v>0.95320000000000005</v>
      </c>
      <c r="J95" s="30">
        <v>199</v>
      </c>
      <c r="K95" s="30">
        <v>182</v>
      </c>
      <c r="L95" s="31">
        <v>0.91459999999999997</v>
      </c>
      <c r="M95" s="15">
        <v>0.89</v>
      </c>
      <c r="N95" s="32">
        <v>167283.35</v>
      </c>
      <c r="O95" s="32">
        <v>115209.59</v>
      </c>
      <c r="P95" s="29">
        <v>0.68869999999999998</v>
      </c>
      <c r="Q95" s="29">
        <v>0.64080000000000004</v>
      </c>
      <c r="R95" s="30">
        <v>161</v>
      </c>
      <c r="S95" s="30">
        <v>108</v>
      </c>
      <c r="T95" s="31">
        <v>0.67079999999999995</v>
      </c>
      <c r="U95" s="31">
        <v>0.69</v>
      </c>
      <c r="V95" s="28">
        <v>117</v>
      </c>
      <c r="W95" s="28">
        <v>88</v>
      </c>
      <c r="X95" s="29">
        <v>0.75209999999999999</v>
      </c>
      <c r="Y95" s="34"/>
      <c r="Z95" s="35">
        <v>197</v>
      </c>
      <c r="AA95" s="36">
        <v>202</v>
      </c>
      <c r="AB95" s="37">
        <v>1.0254000000000001</v>
      </c>
      <c r="AC95" s="35">
        <v>243</v>
      </c>
      <c r="AD95" s="36">
        <v>227</v>
      </c>
      <c r="AE95" s="37">
        <v>0.93420000000000003</v>
      </c>
      <c r="AF95" s="38">
        <v>480451.5</v>
      </c>
      <c r="AG95" s="39">
        <v>302637.44</v>
      </c>
      <c r="AH95" s="37">
        <v>0.62990000000000002</v>
      </c>
      <c r="AI95" s="35">
        <v>207</v>
      </c>
      <c r="AJ95" s="36">
        <v>152</v>
      </c>
      <c r="AK95" s="37">
        <v>0.73429999999999995</v>
      </c>
      <c r="AL95" s="8" t="s">
        <v>44</v>
      </c>
    </row>
    <row r="96" spans="1:38" ht="13.8" x14ac:dyDescent="0.3">
      <c r="A96" s="26" t="s">
        <v>48</v>
      </c>
      <c r="B96" s="26" t="s">
        <v>144</v>
      </c>
      <c r="C96" s="27">
        <v>4174397.88</v>
      </c>
      <c r="D96" s="27">
        <v>10033811.16</v>
      </c>
      <c r="E96" s="15">
        <v>0.41603313172180501</v>
      </c>
      <c r="F96" s="28">
        <v>3386</v>
      </c>
      <c r="G96" s="28">
        <v>3190</v>
      </c>
      <c r="H96" s="29">
        <v>0.94210000000000005</v>
      </c>
      <c r="I96" s="13">
        <v>0.98950000000000005</v>
      </c>
      <c r="J96" s="30">
        <v>4791</v>
      </c>
      <c r="K96" s="30">
        <v>4343</v>
      </c>
      <c r="L96" s="31">
        <v>0.90649999999999997</v>
      </c>
      <c r="M96" s="15">
        <v>0.89</v>
      </c>
      <c r="N96" s="32">
        <v>4638149.13</v>
      </c>
      <c r="O96" s="32">
        <v>2947166.8</v>
      </c>
      <c r="P96" s="29">
        <v>0.63539999999999996</v>
      </c>
      <c r="Q96" s="29">
        <v>0.63270000000000004</v>
      </c>
      <c r="R96" s="30">
        <v>3552</v>
      </c>
      <c r="S96" s="30">
        <v>2083</v>
      </c>
      <c r="T96" s="31">
        <v>0.58640000000000003</v>
      </c>
      <c r="U96" s="31">
        <v>0.69</v>
      </c>
      <c r="V96" s="28">
        <v>2804</v>
      </c>
      <c r="W96" s="28">
        <v>2020</v>
      </c>
      <c r="X96" s="29">
        <v>0.72040000000000004</v>
      </c>
      <c r="Y96" s="33"/>
      <c r="Z96" s="4">
        <v>3644</v>
      </c>
      <c r="AA96" s="3">
        <v>3612</v>
      </c>
      <c r="AB96" s="5">
        <v>0.99119999999999997</v>
      </c>
      <c r="AC96" s="4">
        <v>5313</v>
      </c>
      <c r="AD96" s="3">
        <v>4710</v>
      </c>
      <c r="AE96" s="5">
        <v>0.88649999999999995</v>
      </c>
      <c r="AF96" s="6">
        <v>12087555.23</v>
      </c>
      <c r="AG96" s="7">
        <v>7604912.2199999997</v>
      </c>
      <c r="AH96" s="5">
        <v>0.62919999999999998</v>
      </c>
      <c r="AI96" s="4">
        <v>4104</v>
      </c>
      <c r="AJ96" s="3">
        <v>2664</v>
      </c>
      <c r="AK96" s="5">
        <v>0.64910000000000001</v>
      </c>
      <c r="AL96" s="8" t="s">
        <v>44</v>
      </c>
    </row>
    <row r="97" spans="1:38" ht="13.8" x14ac:dyDescent="0.3">
      <c r="A97" s="26" t="s">
        <v>81</v>
      </c>
      <c r="B97" s="26" t="s">
        <v>145</v>
      </c>
      <c r="C97" s="27">
        <v>1906207.42</v>
      </c>
      <c r="D97" s="27">
        <v>4850129.8</v>
      </c>
      <c r="E97" s="15">
        <v>0.393021939330366</v>
      </c>
      <c r="F97" s="28">
        <v>2566</v>
      </c>
      <c r="G97" s="28">
        <v>2419</v>
      </c>
      <c r="H97" s="29">
        <v>0.94269999999999998</v>
      </c>
      <c r="I97" s="13">
        <v>0.99</v>
      </c>
      <c r="J97" s="30">
        <v>3004</v>
      </c>
      <c r="K97" s="30">
        <v>2739</v>
      </c>
      <c r="L97" s="31">
        <v>0.91180000000000005</v>
      </c>
      <c r="M97" s="15">
        <v>0.89</v>
      </c>
      <c r="N97" s="32">
        <v>2139343.38</v>
      </c>
      <c r="O97" s="32">
        <v>1432940.22</v>
      </c>
      <c r="P97" s="29">
        <v>0.66979999999999995</v>
      </c>
      <c r="Q97" s="29">
        <v>0.6734</v>
      </c>
      <c r="R97" s="30">
        <v>2183</v>
      </c>
      <c r="S97" s="30">
        <v>1378</v>
      </c>
      <c r="T97" s="31">
        <v>0.63119999999999998</v>
      </c>
      <c r="U97" s="31">
        <v>0.69</v>
      </c>
      <c r="V97" s="28">
        <v>2066</v>
      </c>
      <c r="W97" s="28">
        <v>1791</v>
      </c>
      <c r="X97" s="29">
        <v>0.8669</v>
      </c>
      <c r="Y97" s="33"/>
      <c r="Z97" s="4">
        <v>2553</v>
      </c>
      <c r="AA97" s="3">
        <v>2517</v>
      </c>
      <c r="AB97" s="5">
        <v>0.9859</v>
      </c>
      <c r="AC97" s="4">
        <v>3158</v>
      </c>
      <c r="AD97" s="3">
        <v>2878</v>
      </c>
      <c r="AE97" s="5">
        <v>0.9113</v>
      </c>
      <c r="AF97" s="6">
        <v>5112097.92</v>
      </c>
      <c r="AG97" s="7">
        <v>3527423.08</v>
      </c>
      <c r="AH97" s="5">
        <v>0.69</v>
      </c>
      <c r="AI97" s="4">
        <v>2595</v>
      </c>
      <c r="AJ97" s="3">
        <v>1832</v>
      </c>
      <c r="AK97" s="5">
        <v>0.70599999999999996</v>
      </c>
      <c r="AL97" s="8" t="s">
        <v>44</v>
      </c>
    </row>
    <row r="98" spans="1:38" ht="13.8" x14ac:dyDescent="0.3">
      <c r="A98" s="26" t="s">
        <v>81</v>
      </c>
      <c r="B98" s="26" t="s">
        <v>146</v>
      </c>
      <c r="C98" s="27">
        <v>18784943.350000001</v>
      </c>
      <c r="D98" s="27">
        <v>48920924.640000001</v>
      </c>
      <c r="E98" s="15">
        <v>0.38398586061557299</v>
      </c>
      <c r="F98" s="28">
        <v>15482</v>
      </c>
      <c r="G98" s="28">
        <v>14383</v>
      </c>
      <c r="H98" s="29">
        <v>0.92900000000000005</v>
      </c>
      <c r="I98" s="13">
        <v>0.98099999999999998</v>
      </c>
      <c r="J98" s="30">
        <v>20507</v>
      </c>
      <c r="K98" s="30">
        <v>17258</v>
      </c>
      <c r="L98" s="31">
        <v>0.84160000000000001</v>
      </c>
      <c r="M98" s="15">
        <v>0.85109999999999997</v>
      </c>
      <c r="N98" s="32">
        <v>20814771.629999999</v>
      </c>
      <c r="O98" s="32">
        <v>14132716.18</v>
      </c>
      <c r="P98" s="29">
        <v>0.67900000000000005</v>
      </c>
      <c r="Q98" s="29">
        <v>0.68989999999999996</v>
      </c>
      <c r="R98" s="30">
        <v>13834</v>
      </c>
      <c r="S98" s="30">
        <v>8079</v>
      </c>
      <c r="T98" s="31">
        <v>0.58399999999999996</v>
      </c>
      <c r="U98" s="31">
        <v>0.69</v>
      </c>
      <c r="V98" s="28">
        <v>8642</v>
      </c>
      <c r="W98" s="28">
        <v>6639</v>
      </c>
      <c r="X98" s="29">
        <v>0.76819999999999999</v>
      </c>
      <c r="Y98" s="33"/>
      <c r="Z98" s="4">
        <v>15596</v>
      </c>
      <c r="AA98" s="3">
        <v>16276</v>
      </c>
      <c r="AB98" s="5">
        <v>1.0436000000000001</v>
      </c>
      <c r="AC98" s="4">
        <v>21036</v>
      </c>
      <c r="AD98" s="3">
        <v>18594</v>
      </c>
      <c r="AE98" s="5">
        <v>0.88390000000000002</v>
      </c>
      <c r="AF98" s="6">
        <v>55047179.939999998</v>
      </c>
      <c r="AG98" s="7">
        <v>38138672.049999997</v>
      </c>
      <c r="AH98" s="5">
        <v>0.69279999999999997</v>
      </c>
      <c r="AI98" s="4">
        <v>16974</v>
      </c>
      <c r="AJ98" s="3">
        <v>11691</v>
      </c>
      <c r="AK98" s="5">
        <v>0.68879999999999997</v>
      </c>
      <c r="AL98" s="8" t="s">
        <v>44</v>
      </c>
    </row>
    <row r="99" spans="1:38" ht="13.8" x14ac:dyDescent="0.3">
      <c r="A99" s="26" t="s">
        <v>81</v>
      </c>
      <c r="B99" s="26" t="s">
        <v>147</v>
      </c>
      <c r="C99" s="27">
        <v>800211.58</v>
      </c>
      <c r="D99" s="27">
        <v>2072489.75</v>
      </c>
      <c r="E99" s="15">
        <v>0.38611123649706802</v>
      </c>
      <c r="F99" s="28">
        <v>909</v>
      </c>
      <c r="G99" s="28">
        <v>878</v>
      </c>
      <c r="H99" s="29">
        <v>0.96589999999999998</v>
      </c>
      <c r="I99" s="13">
        <v>0.99</v>
      </c>
      <c r="J99" s="30">
        <v>1101</v>
      </c>
      <c r="K99" s="30">
        <v>987</v>
      </c>
      <c r="L99" s="31">
        <v>0.89649999999999996</v>
      </c>
      <c r="M99" s="15">
        <v>0.89</v>
      </c>
      <c r="N99" s="32">
        <v>836960.65</v>
      </c>
      <c r="O99" s="32">
        <v>584699.03</v>
      </c>
      <c r="P99" s="29">
        <v>0.6986</v>
      </c>
      <c r="Q99" s="29">
        <v>0.69</v>
      </c>
      <c r="R99" s="30">
        <v>789</v>
      </c>
      <c r="S99" s="30">
        <v>507</v>
      </c>
      <c r="T99" s="31">
        <v>0.64259999999999995</v>
      </c>
      <c r="U99" s="31">
        <v>0.69</v>
      </c>
      <c r="V99" s="28">
        <v>736</v>
      </c>
      <c r="W99" s="28">
        <v>599</v>
      </c>
      <c r="X99" s="29">
        <v>0.81389999999999996</v>
      </c>
      <c r="Y99" s="33"/>
      <c r="Z99" s="4">
        <v>946</v>
      </c>
      <c r="AA99" s="3">
        <v>998</v>
      </c>
      <c r="AB99" s="5">
        <v>1.0549999999999999</v>
      </c>
      <c r="AC99" s="4">
        <v>1186</v>
      </c>
      <c r="AD99" s="3">
        <v>1115</v>
      </c>
      <c r="AE99" s="5">
        <v>0.94010000000000005</v>
      </c>
      <c r="AF99" s="6">
        <v>2237496.81</v>
      </c>
      <c r="AG99" s="7">
        <v>1567576.78</v>
      </c>
      <c r="AH99" s="5">
        <v>0.7006</v>
      </c>
      <c r="AI99" s="4">
        <v>1013</v>
      </c>
      <c r="AJ99" s="3">
        <v>762</v>
      </c>
      <c r="AK99" s="5">
        <v>0.75219999999999998</v>
      </c>
      <c r="AL99" s="8" t="s">
        <v>44</v>
      </c>
    </row>
    <row r="100" spans="1:38" ht="13.8" x14ac:dyDescent="0.3">
      <c r="A100" s="26" t="s">
        <v>52</v>
      </c>
      <c r="B100" s="26" t="s">
        <v>148</v>
      </c>
      <c r="C100" s="27">
        <v>612048.19999999995</v>
      </c>
      <c r="D100" s="27">
        <v>1457791.03</v>
      </c>
      <c r="E100" s="15">
        <v>0.41984632049766402</v>
      </c>
      <c r="F100" s="28">
        <v>1012</v>
      </c>
      <c r="G100" s="28">
        <v>936</v>
      </c>
      <c r="H100" s="29">
        <v>0.92490000000000006</v>
      </c>
      <c r="I100" s="13">
        <v>0.98219999999999996</v>
      </c>
      <c r="J100" s="30">
        <v>1172</v>
      </c>
      <c r="K100" s="30">
        <v>1012</v>
      </c>
      <c r="L100" s="31">
        <v>0.86350000000000005</v>
      </c>
      <c r="M100" s="15">
        <v>0.87309999999999999</v>
      </c>
      <c r="N100" s="32">
        <v>621641.15</v>
      </c>
      <c r="O100" s="32">
        <v>421782.22</v>
      </c>
      <c r="P100" s="29">
        <v>0.67849999999999999</v>
      </c>
      <c r="Q100" s="29">
        <v>0.6754</v>
      </c>
      <c r="R100" s="30">
        <v>786</v>
      </c>
      <c r="S100" s="30">
        <v>494</v>
      </c>
      <c r="T100" s="31">
        <v>0.62849999999999995</v>
      </c>
      <c r="U100" s="31">
        <v>0.69</v>
      </c>
      <c r="V100" s="28">
        <v>707</v>
      </c>
      <c r="W100" s="28">
        <v>633</v>
      </c>
      <c r="X100" s="29">
        <v>0.89529999999999998</v>
      </c>
      <c r="Y100" s="33"/>
      <c r="Z100" s="4">
        <v>1093</v>
      </c>
      <c r="AA100" s="3">
        <v>1097</v>
      </c>
      <c r="AB100" s="5">
        <v>1.0037</v>
      </c>
      <c r="AC100" s="4">
        <v>1300</v>
      </c>
      <c r="AD100" s="3">
        <v>1199</v>
      </c>
      <c r="AE100" s="5">
        <v>0.92230000000000001</v>
      </c>
      <c r="AF100" s="6">
        <v>1630868</v>
      </c>
      <c r="AG100" s="7">
        <v>1091809.29</v>
      </c>
      <c r="AH100" s="5">
        <v>0.66949999999999998</v>
      </c>
      <c r="AI100" s="4">
        <v>977</v>
      </c>
      <c r="AJ100" s="3">
        <v>637</v>
      </c>
      <c r="AK100" s="5">
        <v>0.65200000000000002</v>
      </c>
      <c r="AL100" s="8" t="s">
        <v>44</v>
      </c>
    </row>
    <row r="101" spans="1:38" ht="13.8" x14ac:dyDescent="0.3">
      <c r="A101" s="26" t="s">
        <v>45</v>
      </c>
      <c r="B101" s="26" t="s">
        <v>149</v>
      </c>
      <c r="C101" s="27">
        <v>722767.74</v>
      </c>
      <c r="D101" s="27">
        <v>1817460.46</v>
      </c>
      <c r="E101" s="15">
        <v>0.397680035360989</v>
      </c>
      <c r="F101" s="28">
        <v>400</v>
      </c>
      <c r="G101" s="28">
        <v>395</v>
      </c>
      <c r="H101" s="29">
        <v>0.98750000000000004</v>
      </c>
      <c r="I101" s="13">
        <v>0.99</v>
      </c>
      <c r="J101" s="30">
        <v>687</v>
      </c>
      <c r="K101" s="30">
        <v>628</v>
      </c>
      <c r="L101" s="31">
        <v>0.91410000000000002</v>
      </c>
      <c r="M101" s="15">
        <v>0.89</v>
      </c>
      <c r="N101" s="32">
        <v>760332.69</v>
      </c>
      <c r="O101" s="32">
        <v>551737.16</v>
      </c>
      <c r="P101" s="29">
        <v>0.72570000000000001</v>
      </c>
      <c r="Q101" s="29">
        <v>0.69</v>
      </c>
      <c r="R101" s="30">
        <v>541</v>
      </c>
      <c r="S101" s="30">
        <v>321</v>
      </c>
      <c r="T101" s="31">
        <v>0.59330000000000005</v>
      </c>
      <c r="U101" s="31">
        <v>0.69</v>
      </c>
      <c r="V101" s="28">
        <v>440</v>
      </c>
      <c r="W101" s="28">
        <v>307</v>
      </c>
      <c r="X101" s="29">
        <v>0.69769999999999999</v>
      </c>
      <c r="Y101" s="33"/>
      <c r="Z101" s="4">
        <v>393</v>
      </c>
      <c r="AA101" s="3">
        <v>431</v>
      </c>
      <c r="AB101" s="5">
        <v>1.0967</v>
      </c>
      <c r="AC101" s="4">
        <v>662</v>
      </c>
      <c r="AD101" s="3">
        <v>609</v>
      </c>
      <c r="AE101" s="5">
        <v>0.91990000000000005</v>
      </c>
      <c r="AF101" s="6">
        <v>1809985.46</v>
      </c>
      <c r="AG101" s="7">
        <v>1358520.61</v>
      </c>
      <c r="AH101" s="5">
        <v>0.75060000000000004</v>
      </c>
      <c r="AI101" s="4">
        <v>621</v>
      </c>
      <c r="AJ101" s="3">
        <v>415</v>
      </c>
      <c r="AK101" s="5">
        <v>0.66830000000000001</v>
      </c>
      <c r="AL101" s="8" t="s">
        <v>44</v>
      </c>
    </row>
    <row r="102" spans="1:38" ht="13.8" x14ac:dyDescent="0.3">
      <c r="A102" s="26" t="s">
        <v>81</v>
      </c>
      <c r="B102" s="26" t="s">
        <v>150</v>
      </c>
      <c r="C102" s="27">
        <v>5013816.4800000004</v>
      </c>
      <c r="D102" s="27">
        <v>12883026.189999999</v>
      </c>
      <c r="E102" s="15">
        <v>0.38918002696383602</v>
      </c>
      <c r="F102" s="28">
        <v>5767</v>
      </c>
      <c r="G102" s="28">
        <v>5219</v>
      </c>
      <c r="H102" s="29">
        <v>0.90500000000000003</v>
      </c>
      <c r="I102" s="13">
        <v>0.9577</v>
      </c>
      <c r="J102" s="30">
        <v>8340</v>
      </c>
      <c r="K102" s="30">
        <v>7109</v>
      </c>
      <c r="L102" s="31">
        <v>0.85240000000000005</v>
      </c>
      <c r="M102" s="15">
        <v>0.86980000000000002</v>
      </c>
      <c r="N102" s="32">
        <v>5544596.5999999996</v>
      </c>
      <c r="O102" s="32">
        <v>3520401.73</v>
      </c>
      <c r="P102" s="29">
        <v>0.63490000000000002</v>
      </c>
      <c r="Q102" s="29">
        <v>0.64970000000000006</v>
      </c>
      <c r="R102" s="30">
        <v>5532</v>
      </c>
      <c r="S102" s="30">
        <v>2956</v>
      </c>
      <c r="T102" s="31">
        <v>0.5343</v>
      </c>
      <c r="U102" s="31">
        <v>0.66749999999999998</v>
      </c>
      <c r="V102" s="28">
        <v>4445</v>
      </c>
      <c r="W102" s="28">
        <v>3825</v>
      </c>
      <c r="X102" s="29">
        <v>0.86050000000000004</v>
      </c>
      <c r="Y102" s="33"/>
      <c r="Z102" s="4">
        <v>6196</v>
      </c>
      <c r="AA102" s="3">
        <v>5858</v>
      </c>
      <c r="AB102" s="5">
        <v>0.94540000000000002</v>
      </c>
      <c r="AC102" s="4">
        <v>9073</v>
      </c>
      <c r="AD102" s="3">
        <v>7317</v>
      </c>
      <c r="AE102" s="5">
        <v>0.80649999999999999</v>
      </c>
      <c r="AF102" s="6">
        <v>13993823.99</v>
      </c>
      <c r="AG102" s="7">
        <v>9104511.4299999997</v>
      </c>
      <c r="AH102" s="5">
        <v>0.65059999999999996</v>
      </c>
      <c r="AI102" s="4">
        <v>6307</v>
      </c>
      <c r="AJ102" s="3">
        <v>3762</v>
      </c>
      <c r="AK102" s="5">
        <v>0.59650000000000003</v>
      </c>
      <c r="AL102" s="8" t="s">
        <v>44</v>
      </c>
    </row>
    <row r="103" spans="1:38" ht="13.8" x14ac:dyDescent="0.3">
      <c r="A103" s="26" t="s">
        <v>45</v>
      </c>
      <c r="B103" s="26" t="s">
        <v>151</v>
      </c>
      <c r="C103" s="27">
        <v>1425011.93</v>
      </c>
      <c r="D103" s="27">
        <v>3389751.59</v>
      </c>
      <c r="E103" s="15">
        <v>0.42038830638914199</v>
      </c>
      <c r="F103" s="28">
        <v>1682</v>
      </c>
      <c r="G103" s="28">
        <v>1445</v>
      </c>
      <c r="H103" s="29">
        <v>0.85909999999999997</v>
      </c>
      <c r="I103" s="13">
        <v>0.90890000000000004</v>
      </c>
      <c r="J103" s="30">
        <v>2830</v>
      </c>
      <c r="K103" s="30">
        <v>2395</v>
      </c>
      <c r="L103" s="31">
        <v>0.84630000000000005</v>
      </c>
      <c r="M103" s="15">
        <v>0.82989999999999997</v>
      </c>
      <c r="N103" s="32">
        <v>1693042.05</v>
      </c>
      <c r="O103" s="32">
        <v>989469.05</v>
      </c>
      <c r="P103" s="29">
        <v>0.58440000000000003</v>
      </c>
      <c r="Q103" s="29">
        <v>0.59789999999999999</v>
      </c>
      <c r="R103" s="30">
        <v>2106</v>
      </c>
      <c r="S103" s="30">
        <v>980</v>
      </c>
      <c r="T103" s="31">
        <v>0.46529999999999999</v>
      </c>
      <c r="U103" s="31">
        <v>0.58630000000000004</v>
      </c>
      <c r="V103" s="28">
        <v>1429</v>
      </c>
      <c r="W103" s="28">
        <v>1184</v>
      </c>
      <c r="X103" s="29">
        <v>0.8286</v>
      </c>
      <c r="Y103" s="33"/>
      <c r="Z103" s="4">
        <v>1793</v>
      </c>
      <c r="AA103" s="3">
        <v>1641</v>
      </c>
      <c r="AB103" s="5">
        <v>0.91520000000000001</v>
      </c>
      <c r="AC103" s="4">
        <v>3243</v>
      </c>
      <c r="AD103" s="3">
        <v>2517</v>
      </c>
      <c r="AE103" s="5">
        <v>0.77610000000000001</v>
      </c>
      <c r="AF103" s="6">
        <v>4484412.3</v>
      </c>
      <c r="AG103" s="7">
        <v>2501626.66</v>
      </c>
      <c r="AH103" s="5">
        <v>0.55779999999999996</v>
      </c>
      <c r="AI103" s="4">
        <v>2273</v>
      </c>
      <c r="AJ103" s="3">
        <v>1201</v>
      </c>
      <c r="AK103" s="5">
        <v>0.52839999999999998</v>
      </c>
      <c r="AL103" s="8" t="s">
        <v>44</v>
      </c>
    </row>
    <row r="104" spans="1:38" ht="13.8" x14ac:dyDescent="0.3">
      <c r="A104" s="26" t="s">
        <v>81</v>
      </c>
      <c r="B104" s="26" t="s">
        <v>152</v>
      </c>
      <c r="C104" s="27">
        <v>3623970.23</v>
      </c>
      <c r="D104" s="27">
        <v>8776125.75</v>
      </c>
      <c r="E104" s="15">
        <v>0.41293508470978801</v>
      </c>
      <c r="F104" s="28">
        <v>4043</v>
      </c>
      <c r="G104" s="28">
        <v>3796</v>
      </c>
      <c r="H104" s="29">
        <v>0.93889999999999996</v>
      </c>
      <c r="I104" s="13">
        <v>0.97940000000000005</v>
      </c>
      <c r="J104" s="30">
        <v>5140</v>
      </c>
      <c r="K104" s="30">
        <v>4755</v>
      </c>
      <c r="L104" s="31">
        <v>0.92510000000000003</v>
      </c>
      <c r="M104" s="15">
        <v>0.89</v>
      </c>
      <c r="N104" s="32">
        <v>4094428.38</v>
      </c>
      <c r="O104" s="32">
        <v>2590272.31</v>
      </c>
      <c r="P104" s="29">
        <v>0.63260000000000005</v>
      </c>
      <c r="Q104" s="29">
        <v>0.65269999999999995</v>
      </c>
      <c r="R104" s="30">
        <v>4031</v>
      </c>
      <c r="S104" s="30">
        <v>2309</v>
      </c>
      <c r="T104" s="31">
        <v>0.57279999999999998</v>
      </c>
      <c r="U104" s="31">
        <v>0.69</v>
      </c>
      <c r="V104" s="28">
        <v>3165</v>
      </c>
      <c r="W104" s="28">
        <v>2631</v>
      </c>
      <c r="X104" s="29">
        <v>0.83130000000000004</v>
      </c>
      <c r="Y104" s="33"/>
      <c r="Z104" s="4">
        <v>4059</v>
      </c>
      <c r="AA104" s="3">
        <v>4309</v>
      </c>
      <c r="AB104" s="5">
        <v>1.0616000000000001</v>
      </c>
      <c r="AC104" s="4">
        <v>5292</v>
      </c>
      <c r="AD104" s="3">
        <v>4854</v>
      </c>
      <c r="AE104" s="5">
        <v>0.91720000000000002</v>
      </c>
      <c r="AF104" s="6">
        <v>9370185.0899999999</v>
      </c>
      <c r="AG104" s="7">
        <v>6326053.4100000001</v>
      </c>
      <c r="AH104" s="5">
        <v>0.67510000000000003</v>
      </c>
      <c r="AI104" s="4">
        <v>4610</v>
      </c>
      <c r="AJ104" s="3">
        <v>3043</v>
      </c>
      <c r="AK104" s="5">
        <v>0.66010000000000002</v>
      </c>
      <c r="AL104" s="8" t="s">
        <v>44</v>
      </c>
    </row>
    <row r="105" spans="1:38" ht="13.8" x14ac:dyDescent="0.3">
      <c r="A105" s="26" t="s">
        <v>42</v>
      </c>
      <c r="B105" s="26" t="s">
        <v>153</v>
      </c>
      <c r="C105" s="27">
        <v>859653.88</v>
      </c>
      <c r="D105" s="27">
        <v>2223088.04</v>
      </c>
      <c r="E105" s="15">
        <v>0.38669358321949299</v>
      </c>
      <c r="F105" s="28">
        <v>748</v>
      </c>
      <c r="G105" s="28">
        <v>744</v>
      </c>
      <c r="H105" s="29">
        <v>0.99470000000000003</v>
      </c>
      <c r="I105" s="13">
        <v>0.99</v>
      </c>
      <c r="J105" s="30">
        <v>1150</v>
      </c>
      <c r="K105" s="30">
        <v>1038</v>
      </c>
      <c r="L105" s="31">
        <v>0.90259999999999996</v>
      </c>
      <c r="M105" s="15">
        <v>0.89</v>
      </c>
      <c r="N105" s="32">
        <v>992468.92</v>
      </c>
      <c r="O105" s="32">
        <v>618114.71</v>
      </c>
      <c r="P105" s="29">
        <v>0.62280000000000002</v>
      </c>
      <c r="Q105" s="29">
        <v>0.62839999999999996</v>
      </c>
      <c r="R105" s="30">
        <v>949</v>
      </c>
      <c r="S105" s="30">
        <v>534</v>
      </c>
      <c r="T105" s="31">
        <v>0.56269999999999998</v>
      </c>
      <c r="U105" s="31">
        <v>0.69</v>
      </c>
      <c r="V105" s="28">
        <v>723</v>
      </c>
      <c r="W105" s="28">
        <v>601</v>
      </c>
      <c r="X105" s="29">
        <v>0.83130000000000004</v>
      </c>
      <c r="Y105" s="33"/>
      <c r="Z105" s="4">
        <v>820</v>
      </c>
      <c r="AA105" s="3">
        <v>867</v>
      </c>
      <c r="AB105" s="5">
        <v>1.0572999999999999</v>
      </c>
      <c r="AC105" s="4">
        <v>1319</v>
      </c>
      <c r="AD105" s="3">
        <v>1190</v>
      </c>
      <c r="AE105" s="5">
        <v>0.9022</v>
      </c>
      <c r="AF105" s="6">
        <v>2666569.13</v>
      </c>
      <c r="AG105" s="7">
        <v>1633172.15</v>
      </c>
      <c r="AH105" s="5">
        <v>0.61250000000000004</v>
      </c>
      <c r="AI105" s="4">
        <v>1169</v>
      </c>
      <c r="AJ105" s="3">
        <v>747</v>
      </c>
      <c r="AK105" s="5">
        <v>0.63900000000000001</v>
      </c>
      <c r="AL105" s="8" t="s">
        <v>44</v>
      </c>
    </row>
    <row r="106" spans="1:38" ht="13.8" x14ac:dyDescent="0.3">
      <c r="A106" s="26" t="s">
        <v>58</v>
      </c>
      <c r="B106" s="26" t="s">
        <v>154</v>
      </c>
      <c r="C106" s="27">
        <v>276625.8</v>
      </c>
      <c r="D106" s="27">
        <v>664051.73</v>
      </c>
      <c r="E106" s="15">
        <v>0.41657266671076998</v>
      </c>
      <c r="F106" s="28">
        <v>174</v>
      </c>
      <c r="G106" s="28">
        <v>167</v>
      </c>
      <c r="H106" s="29">
        <v>0.95979999999999999</v>
      </c>
      <c r="I106" s="13">
        <v>0.97299999999999998</v>
      </c>
      <c r="J106" s="30">
        <v>348</v>
      </c>
      <c r="K106" s="30">
        <v>288</v>
      </c>
      <c r="L106" s="31">
        <v>0.8276</v>
      </c>
      <c r="M106" s="15">
        <v>0.84809999999999997</v>
      </c>
      <c r="N106" s="32">
        <v>283797.98</v>
      </c>
      <c r="O106" s="32">
        <v>215705.9</v>
      </c>
      <c r="P106" s="29">
        <v>0.7601</v>
      </c>
      <c r="Q106" s="29">
        <v>0.69</v>
      </c>
      <c r="R106" s="30">
        <v>208</v>
      </c>
      <c r="S106" s="30">
        <v>131</v>
      </c>
      <c r="T106" s="31">
        <v>0.62980000000000003</v>
      </c>
      <c r="U106" s="31">
        <v>0.69</v>
      </c>
      <c r="V106" s="28">
        <v>213</v>
      </c>
      <c r="W106" s="28">
        <v>162</v>
      </c>
      <c r="X106" s="29">
        <v>0.76060000000000005</v>
      </c>
      <c r="Y106" s="33"/>
      <c r="Z106" s="4">
        <v>227</v>
      </c>
      <c r="AA106" s="3">
        <v>229</v>
      </c>
      <c r="AB106" s="5">
        <v>1.0087999999999999</v>
      </c>
      <c r="AC106" s="4">
        <v>397</v>
      </c>
      <c r="AD106" s="3">
        <v>305</v>
      </c>
      <c r="AE106" s="5">
        <v>0.76829999999999998</v>
      </c>
      <c r="AF106" s="6">
        <v>695372.28</v>
      </c>
      <c r="AG106" s="7">
        <v>511077.61</v>
      </c>
      <c r="AH106" s="5">
        <v>0.73499999999999999</v>
      </c>
      <c r="AI106" s="4">
        <v>280</v>
      </c>
      <c r="AJ106" s="3">
        <v>174</v>
      </c>
      <c r="AK106" s="5">
        <v>0.62139999999999995</v>
      </c>
      <c r="AL106" s="8" t="s">
        <v>44</v>
      </c>
    </row>
    <row r="107" spans="1:38" ht="14.25" customHeight="1" thickBot="1" x14ac:dyDescent="0.35">
      <c r="A107" s="41"/>
      <c r="B107" s="41"/>
      <c r="C107" s="42">
        <v>700435452.26000011</v>
      </c>
      <c r="D107" s="43">
        <v>704353648.16000032</v>
      </c>
      <c r="E107" s="44">
        <v>0.99443717525956488</v>
      </c>
      <c r="F107" s="45">
        <v>296609</v>
      </c>
      <c r="G107" s="46">
        <v>301754</v>
      </c>
      <c r="H107" s="47">
        <v>0.98294968749378631</v>
      </c>
      <c r="I107" s="44">
        <v>102.0551</v>
      </c>
      <c r="J107" s="45">
        <v>401750</v>
      </c>
      <c r="K107" s="46">
        <v>345391</v>
      </c>
      <c r="L107" s="47">
        <v>90.020099999999971</v>
      </c>
      <c r="M107" s="48">
        <v>90.525999999999996</v>
      </c>
      <c r="N107" s="49">
        <v>777356795.78999996</v>
      </c>
      <c r="O107" s="50">
        <v>528420817.09000033</v>
      </c>
      <c r="P107" s="47">
        <v>69.225300000000004</v>
      </c>
      <c r="Q107" s="47">
        <v>69.599999999999994</v>
      </c>
      <c r="R107" s="45">
        <v>311364</v>
      </c>
      <c r="S107" s="46">
        <v>208259</v>
      </c>
      <c r="T107" s="47">
        <v>68.598399999999984</v>
      </c>
      <c r="U107" s="47">
        <v>69.010600000000025</v>
      </c>
      <c r="V107" s="45">
        <v>231491</v>
      </c>
      <c r="W107" s="46">
        <v>189363</v>
      </c>
      <c r="X107" s="51">
        <v>83.564499999999995</v>
      </c>
      <c r="Y107" s="41"/>
      <c r="Z107" s="41"/>
      <c r="AA107" s="42">
        <v>700435452.26000011</v>
      </c>
      <c r="AB107" s="43">
        <v>704353648.16000032</v>
      </c>
      <c r="AC107" s="44">
        <v>0.99443717525956488</v>
      </c>
      <c r="AD107" s="45">
        <v>296609</v>
      </c>
      <c r="AE107" s="46">
        <v>301754</v>
      </c>
      <c r="AF107" s="47">
        <v>0.98294968749378631</v>
      </c>
      <c r="AG107" s="44">
        <v>102.0551</v>
      </c>
      <c r="AH107" s="45">
        <v>401750</v>
      </c>
      <c r="AI107" s="46">
        <v>345391</v>
      </c>
      <c r="AJ107" s="47">
        <v>90.020099999999971</v>
      </c>
      <c r="AK107" s="48">
        <v>90.525999999999996</v>
      </c>
      <c r="AL107" s="49">
        <v>777356795.78999996</v>
      </c>
    </row>
    <row r="108" spans="1:38" s="68" customFormat="1" ht="14.4" thickBot="1" x14ac:dyDescent="0.35">
      <c r="A108" s="52" t="s">
        <v>8</v>
      </c>
      <c r="B108" s="52" t="s">
        <v>155</v>
      </c>
      <c r="C108" s="53">
        <f>SUBTOTAL(9,C3:C106)</f>
        <v>273377656.1699999</v>
      </c>
      <c r="D108" s="53">
        <f>SUBTOTAL(9,D3:D106)</f>
        <v>690905326.27470016</v>
      </c>
      <c r="E108" s="54">
        <f>C108/D108</f>
        <v>0.39568034255001017</v>
      </c>
      <c r="F108" s="55">
        <f>SUBTOTAL(9,F3:F106)</f>
        <v>281846</v>
      </c>
      <c r="G108" s="55">
        <f>SUBTOTAL(9,G3:G106)</f>
        <v>261280</v>
      </c>
      <c r="H108" s="56">
        <f>G108/F108</f>
        <v>0.92703107370691795</v>
      </c>
      <c r="I108" s="57">
        <v>0.98370000000000002</v>
      </c>
      <c r="J108" s="59">
        <f>SUBTOTAL(9,J3:J106)</f>
        <v>372861</v>
      </c>
      <c r="K108" s="59">
        <f>SUBTOTAL(9,K3:K106)</f>
        <v>315314</v>
      </c>
      <c r="L108" s="60">
        <f>K108/J108</f>
        <v>0.84566098358369468</v>
      </c>
      <c r="M108" s="54">
        <v>0.8498</v>
      </c>
      <c r="N108" s="58">
        <f>SUBTOTAL(9,N3:N106)</f>
        <v>301235683.54999995</v>
      </c>
      <c r="O108" s="58">
        <f>SUBTOTAL(9,O3:O106)</f>
        <v>200939190.89000008</v>
      </c>
      <c r="P108" s="56">
        <f>O108/N108</f>
        <v>0.66704976157530027</v>
      </c>
      <c r="Q108" s="56">
        <v>0.67469999999999997</v>
      </c>
      <c r="R108" s="59">
        <f>SUBTOTAL(9,R3:R106)</f>
        <v>254281</v>
      </c>
      <c r="S108" s="59">
        <f>SUBTOTAL(9,S3:S106)</f>
        <v>147068</v>
      </c>
      <c r="T108" s="60">
        <f>S108/R108</f>
        <v>0.5783680259240761</v>
      </c>
      <c r="U108" s="60">
        <v>0.69</v>
      </c>
      <c r="V108" s="55">
        <f>SUBTOTAL(109,V3:V106)</f>
        <v>212504</v>
      </c>
      <c r="W108" s="55">
        <f>SUBTOTAL(109,W3:W106)</f>
        <v>172478</v>
      </c>
      <c r="X108" s="56">
        <f>W108/V108</f>
        <v>0.81164589843014723</v>
      </c>
      <c r="Y108" s="61"/>
      <c r="Z108" s="62">
        <v>296609</v>
      </c>
      <c r="AA108" s="63">
        <v>301754</v>
      </c>
      <c r="AB108" s="64">
        <v>1.0173460683930697</v>
      </c>
      <c r="AC108" s="62">
        <v>401750</v>
      </c>
      <c r="AD108" s="63">
        <v>345391</v>
      </c>
      <c r="AE108" s="64">
        <v>0.85971624144368386</v>
      </c>
      <c r="AF108" s="65">
        <v>777356795.78999996</v>
      </c>
      <c r="AG108" s="66">
        <v>528420817.09000033</v>
      </c>
      <c r="AH108" s="64">
        <v>0.67976612535172487</v>
      </c>
      <c r="AI108" s="62">
        <v>311364</v>
      </c>
      <c r="AJ108" s="63">
        <v>208259</v>
      </c>
      <c r="AK108" s="64">
        <v>0.6688602407471641</v>
      </c>
      <c r="AL108" s="67"/>
    </row>
    <row r="109" spans="1:38" ht="15.75" customHeight="1" x14ac:dyDescent="0.3">
      <c r="A109" s="41"/>
      <c r="B109" s="41"/>
      <c r="C109" s="69"/>
      <c r="D109" s="69"/>
      <c r="E109" s="70"/>
      <c r="F109" s="71"/>
      <c r="G109" s="71"/>
      <c r="H109" s="72"/>
      <c r="I109" s="70"/>
      <c r="J109" s="71"/>
      <c r="K109" s="71"/>
      <c r="L109" s="72"/>
      <c r="M109" s="70"/>
      <c r="N109" s="73"/>
      <c r="O109" s="73"/>
      <c r="P109" s="72"/>
      <c r="Q109" s="72"/>
      <c r="R109" s="71"/>
      <c r="S109" s="71"/>
      <c r="T109" s="72"/>
      <c r="U109" s="72"/>
      <c r="V109" s="71"/>
      <c r="W109" s="71"/>
      <c r="X109" s="72"/>
      <c r="Y109" s="33"/>
      <c r="Z109" s="4"/>
      <c r="AA109" s="3"/>
      <c r="AB109" s="5"/>
      <c r="AC109" s="4"/>
      <c r="AD109" s="3"/>
      <c r="AE109" s="5"/>
      <c r="AF109" s="6"/>
      <c r="AG109" s="7"/>
      <c r="AH109" s="5"/>
      <c r="AI109" s="4"/>
      <c r="AJ109" s="3"/>
      <c r="AK109" s="5"/>
      <c r="AL109" s="8"/>
    </row>
    <row r="110" spans="1:38" ht="13.8" x14ac:dyDescent="0.3">
      <c r="A110" s="26" t="s">
        <v>81</v>
      </c>
      <c r="B110" s="26" t="s">
        <v>156</v>
      </c>
      <c r="C110" s="27">
        <f>C35+C36</f>
        <v>2477759.88</v>
      </c>
      <c r="D110" s="27">
        <v>6074195.2999999998</v>
      </c>
      <c r="E110" s="15">
        <f>C110/D110</f>
        <v>0.40791574153040483</v>
      </c>
      <c r="F110" s="74">
        <f>F35+F36</f>
        <v>3196</v>
      </c>
      <c r="G110" s="74">
        <f>G35+G36</f>
        <v>2631</v>
      </c>
      <c r="H110" s="29">
        <f>G110/F110</f>
        <v>0.82321652065081352</v>
      </c>
      <c r="I110" s="13">
        <v>0.87009999999999998</v>
      </c>
      <c r="J110" s="75">
        <f>J35+J36</f>
        <v>4842</v>
      </c>
      <c r="K110" s="75">
        <f>K35+K36</f>
        <v>3434</v>
      </c>
      <c r="L110" s="31">
        <f>K110/J110</f>
        <v>0.70921106980586535</v>
      </c>
      <c r="M110" s="15">
        <v>0.73740000000000006</v>
      </c>
      <c r="N110" s="32">
        <f>N35+N36</f>
        <v>2480867</v>
      </c>
      <c r="O110" s="32">
        <f>O35+O36</f>
        <v>1586639.9700000002</v>
      </c>
      <c r="P110" s="29">
        <f>O110/N110</f>
        <v>0.63955059662609892</v>
      </c>
      <c r="Q110" s="29">
        <v>0.63070000000000004</v>
      </c>
      <c r="R110" s="75">
        <f>R35+R36</f>
        <v>2997</v>
      </c>
      <c r="S110" s="75">
        <f>S35+S36</f>
        <v>1770</v>
      </c>
      <c r="T110" s="31">
        <f>S110/R110</f>
        <v>0.5905905905905906</v>
      </c>
      <c r="U110" s="31">
        <v>0.69</v>
      </c>
      <c r="V110" s="74">
        <f>V35+V36</f>
        <v>2068</v>
      </c>
      <c r="W110" s="74">
        <f>W35+W36</f>
        <v>1631</v>
      </c>
      <c r="X110" s="29">
        <f>W110/V110</f>
        <v>0.78868471953578334</v>
      </c>
      <c r="Y110" s="33" t="s">
        <v>156</v>
      </c>
      <c r="Z110" s="4">
        <v>3732</v>
      </c>
      <c r="AA110" s="3">
        <v>3195</v>
      </c>
      <c r="AB110" s="5">
        <v>0.85610932475884249</v>
      </c>
      <c r="AC110" s="4">
        <v>4680</v>
      </c>
      <c r="AD110" s="3">
        <v>3943</v>
      </c>
      <c r="AE110" s="5">
        <v>0.84252136752136753</v>
      </c>
      <c r="AF110" s="6">
        <v>6585841.3700000001</v>
      </c>
      <c r="AG110" s="7">
        <v>4154756.1399999997</v>
      </c>
      <c r="AH110" s="5">
        <v>0.63086186055525961</v>
      </c>
      <c r="AI110" s="4">
        <v>3663</v>
      </c>
      <c r="AJ110" s="3">
        <v>2246</v>
      </c>
      <c r="AK110" s="5">
        <v>0.6131586131586132</v>
      </c>
      <c r="AL110" s="8"/>
    </row>
    <row r="111" spans="1:38" ht="15.75" customHeight="1" thickBot="1" x14ac:dyDescent="0.35">
      <c r="A111" s="76" t="s">
        <v>42</v>
      </c>
      <c r="B111" s="77" t="s">
        <v>157</v>
      </c>
      <c r="C111" s="27">
        <f>C44+C45</f>
        <v>13655138.16</v>
      </c>
      <c r="D111" s="27">
        <f>D44+D45</f>
        <v>33953561.950000003</v>
      </c>
      <c r="E111" s="15">
        <f>C111/D111</f>
        <v>0.40217100580223508</v>
      </c>
      <c r="F111" s="74">
        <f>F44+F45</f>
        <v>15921</v>
      </c>
      <c r="G111" s="74">
        <f>G44+G45</f>
        <v>14837</v>
      </c>
      <c r="H111" s="29">
        <f>G111/F111</f>
        <v>0.93191382450851079</v>
      </c>
      <c r="I111" s="13">
        <v>0.99</v>
      </c>
      <c r="J111" s="75">
        <f>J44+J45</f>
        <v>20182</v>
      </c>
      <c r="K111" s="75">
        <f>K44+K45</f>
        <v>15977</v>
      </c>
      <c r="L111" s="31">
        <f>K111/J111</f>
        <v>0.7916460212070161</v>
      </c>
      <c r="M111" s="15">
        <v>0.79559999999999997</v>
      </c>
      <c r="N111" s="32">
        <f>N44+N45</f>
        <v>14496160.01</v>
      </c>
      <c r="O111" s="32">
        <f>O44+O45</f>
        <v>10392050.02</v>
      </c>
      <c r="P111" s="29">
        <f>O111/N111</f>
        <v>0.71688295471567431</v>
      </c>
      <c r="Q111" s="29">
        <v>0.69</v>
      </c>
      <c r="R111" s="75">
        <f>R44+R45</f>
        <v>13126</v>
      </c>
      <c r="S111" s="75">
        <f>S44+S45</f>
        <v>8039</v>
      </c>
      <c r="T111" s="31">
        <f>S111/R111</f>
        <v>0.61244857534664021</v>
      </c>
      <c r="U111" s="31">
        <v>0.69</v>
      </c>
      <c r="V111" s="74">
        <f>V44+V45</f>
        <v>11131</v>
      </c>
      <c r="W111" s="74">
        <f>W44+W45</f>
        <v>9280</v>
      </c>
      <c r="X111" s="29">
        <f>W111/V111</f>
        <v>0.83370766328272394</v>
      </c>
      <c r="Y111" s="33" t="s">
        <v>157</v>
      </c>
      <c r="Z111" s="4">
        <v>15625</v>
      </c>
      <c r="AA111" s="3">
        <v>16181</v>
      </c>
      <c r="AB111" s="5">
        <v>1.0355840000000001</v>
      </c>
      <c r="AC111" s="4">
        <v>20906</v>
      </c>
      <c r="AD111" s="3">
        <v>17082</v>
      </c>
      <c r="AE111" s="5">
        <v>0.81708600401798526</v>
      </c>
      <c r="AF111" s="6">
        <v>35297471.269999996</v>
      </c>
      <c r="AG111" s="7">
        <v>26424667.350000001</v>
      </c>
      <c r="AH111" s="5">
        <v>0.74862777415046267</v>
      </c>
      <c r="AI111" s="4">
        <v>15717</v>
      </c>
      <c r="AJ111" s="3">
        <v>10952</v>
      </c>
      <c r="AK111" s="5">
        <v>0.6968250938474263</v>
      </c>
      <c r="AL111" s="8"/>
    </row>
    <row r="112" spans="1:38" ht="15.75" customHeight="1" thickBot="1" x14ac:dyDescent="0.35">
      <c r="A112" s="78"/>
      <c r="B112" s="78"/>
      <c r="C112" s="69"/>
      <c r="D112" s="69"/>
      <c r="E112" s="70"/>
      <c r="F112" s="79"/>
      <c r="G112" s="79"/>
      <c r="H112" s="70"/>
      <c r="I112" s="70"/>
      <c r="J112" s="79"/>
      <c r="K112" s="79"/>
      <c r="L112" s="70"/>
      <c r="M112" s="70"/>
      <c r="N112" s="80"/>
      <c r="O112" s="80"/>
      <c r="P112" s="70"/>
      <c r="Q112" s="70"/>
      <c r="R112" s="79"/>
      <c r="S112" s="79"/>
      <c r="T112" s="70"/>
      <c r="U112" s="70"/>
      <c r="V112" s="79"/>
      <c r="W112" s="79"/>
      <c r="X112" s="70"/>
      <c r="Y112" s="41"/>
      <c r="Z112" s="41"/>
      <c r="AA112" s="42">
        <v>700435452.26000011</v>
      </c>
      <c r="AB112" s="43">
        <v>704353648.16000032</v>
      </c>
      <c r="AC112" s="44">
        <v>0.99443717525956488</v>
      </c>
      <c r="AD112" s="45">
        <v>296609</v>
      </c>
      <c r="AE112" s="46">
        <v>301754</v>
      </c>
      <c r="AF112" s="47">
        <v>0.98294968749378631</v>
      </c>
      <c r="AG112" s="44">
        <v>102.0551</v>
      </c>
      <c r="AH112" s="45">
        <v>401750</v>
      </c>
      <c r="AI112" s="46">
        <v>345391</v>
      </c>
      <c r="AJ112" s="47">
        <v>90.020099999999971</v>
      </c>
      <c r="AK112" s="48">
        <v>90.525999999999996</v>
      </c>
      <c r="AL112" s="49">
        <v>777356795.78999996</v>
      </c>
    </row>
    <row r="113" spans="1:38" ht="14.4" thickBot="1" x14ac:dyDescent="0.35">
      <c r="A113" s="81"/>
      <c r="B113" s="82" t="s">
        <v>158</v>
      </c>
      <c r="C113" s="53">
        <v>273377656</v>
      </c>
      <c r="D113" s="53">
        <v>692932659</v>
      </c>
      <c r="E113" s="15">
        <f>C113/D113</f>
        <v>0.39452268910881283</v>
      </c>
      <c r="F113" s="83">
        <v>280956</v>
      </c>
      <c r="G113" s="83">
        <v>260195</v>
      </c>
      <c r="H113" s="29">
        <f>G113/F113</f>
        <v>0.92610586711086429</v>
      </c>
      <c r="I113" s="13">
        <v>0.98370000000000002</v>
      </c>
      <c r="J113" s="59">
        <v>372861</v>
      </c>
      <c r="K113" s="59">
        <v>315314</v>
      </c>
      <c r="L113" s="31">
        <f>K113/J113</f>
        <v>0.84566098358369468</v>
      </c>
      <c r="M113" s="15">
        <v>0.8498</v>
      </c>
      <c r="N113" s="16">
        <v>301235684</v>
      </c>
      <c r="O113" s="16">
        <v>200939191</v>
      </c>
      <c r="P113" s="29">
        <f>O113/N113</f>
        <v>0.66704976094399226</v>
      </c>
      <c r="Q113" s="13">
        <v>0.67469999999999997</v>
      </c>
      <c r="R113" s="84">
        <v>254281</v>
      </c>
      <c r="S113" s="84">
        <v>147068</v>
      </c>
      <c r="T113" s="31">
        <f>S113/R113</f>
        <v>0.5783680259240761</v>
      </c>
      <c r="U113" s="15">
        <v>0.69</v>
      </c>
      <c r="V113" s="83">
        <v>212504</v>
      </c>
      <c r="W113" s="83">
        <v>172478</v>
      </c>
      <c r="X113" s="29">
        <f>W113/V113</f>
        <v>0.81164589843014723</v>
      </c>
      <c r="Y113" s="18"/>
      <c r="Z113" s="4">
        <v>295491</v>
      </c>
      <c r="AA113" s="3">
        <v>299512</v>
      </c>
      <c r="AB113" s="5">
        <v>1.0136078594610327</v>
      </c>
      <c r="AC113" s="4">
        <v>401750</v>
      </c>
      <c r="AD113" s="3">
        <v>345391</v>
      </c>
      <c r="AE113" s="5">
        <v>0.85971624144368386</v>
      </c>
      <c r="AF113" s="6">
        <v>777356796</v>
      </c>
      <c r="AG113" s="7">
        <v>528420817</v>
      </c>
      <c r="AH113" s="5">
        <v>0.67976612505231127</v>
      </c>
      <c r="AI113" s="4">
        <v>311364</v>
      </c>
      <c r="AJ113" s="3">
        <v>208259</v>
      </c>
      <c r="AK113" s="5">
        <v>0.6688602407471641</v>
      </c>
      <c r="AL113" s="8"/>
    </row>
    <row r="114" spans="1:38" ht="24.6" customHeight="1" x14ac:dyDescent="0.3">
      <c r="A114" s="85"/>
      <c r="B114" s="85"/>
      <c r="C114" s="86"/>
      <c r="D114" s="87"/>
      <c r="E114" s="88"/>
      <c r="F114" s="102" t="s">
        <v>159</v>
      </c>
      <c r="G114" s="103"/>
      <c r="H114" s="103"/>
      <c r="I114" s="104"/>
      <c r="J114" s="89"/>
      <c r="K114" s="90"/>
      <c r="L114" s="91"/>
      <c r="M114" s="92"/>
      <c r="N114" s="93"/>
      <c r="O114" s="94"/>
      <c r="P114" s="91"/>
      <c r="Q114" s="91"/>
      <c r="R114" s="95"/>
      <c r="S114" s="90"/>
      <c r="T114" s="91"/>
      <c r="U114" s="91"/>
      <c r="V114" s="95"/>
      <c r="W114" s="90"/>
      <c r="X114" s="92"/>
      <c r="Y114" s="41"/>
      <c r="Z114" s="41"/>
      <c r="AA114" s="42">
        <v>700435452.26000011</v>
      </c>
      <c r="AB114" s="43">
        <v>704353648.16000032</v>
      </c>
      <c r="AC114" s="44">
        <v>0.99443717525956488</v>
      </c>
      <c r="AD114" s="45">
        <v>296609</v>
      </c>
      <c r="AE114" s="46">
        <v>301754</v>
      </c>
      <c r="AF114" s="47">
        <v>0.98294968749378631</v>
      </c>
      <c r="AG114" s="44">
        <v>102.0551</v>
      </c>
      <c r="AH114" s="45">
        <v>401750</v>
      </c>
      <c r="AI114" s="46">
        <v>345391</v>
      </c>
      <c r="AJ114" s="47">
        <v>90.020099999999971</v>
      </c>
      <c r="AK114" s="48">
        <v>90.525999999999996</v>
      </c>
      <c r="AL114" s="49">
        <v>777356795.78999996</v>
      </c>
    </row>
    <row r="116" spans="1:38" x14ac:dyDescent="0.25">
      <c r="S116" s="100"/>
    </row>
    <row r="118" spans="1:38" ht="13.8" x14ac:dyDescent="0.3">
      <c r="D118" s="39"/>
      <c r="E118" s="39"/>
      <c r="F118" s="97"/>
    </row>
    <row r="119" spans="1:38" ht="13.8" x14ac:dyDescent="0.3">
      <c r="D119" s="39"/>
      <c r="E119" s="39"/>
      <c r="F119" s="97"/>
    </row>
    <row r="122" spans="1:38" x14ac:dyDescent="0.25">
      <c r="C122" s="101"/>
    </row>
    <row r="123" spans="1:38" x14ac:dyDescent="0.25">
      <c r="C123" s="101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Incentive Goal</vt:lpstr>
      <vt:lpstr>'Incentive Goal'!Print_Area</vt:lpstr>
      <vt:lpstr>'Incentive Goal'!Print_Titles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Tracey D</dc:creator>
  <cp:lastModifiedBy>Henderson, Debra L</cp:lastModifiedBy>
  <dcterms:created xsi:type="dcterms:W3CDTF">2021-12-06T17:33:19Z</dcterms:created>
  <dcterms:modified xsi:type="dcterms:W3CDTF">2021-12-09T16:04:22Z</dcterms:modified>
</cp:coreProperties>
</file>