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2\"/>
    </mc:Choice>
  </mc:AlternateContent>
  <xr:revisionPtr revIDLastSave="0" documentId="8_{EBF8AE23-5AC3-48CD-9A32-C628FBE34DE6}" xr6:coauthVersionLast="46" xr6:coauthVersionMax="46" xr10:uidLastSave="{00000000-0000-0000-0000-000000000000}"/>
  <bookViews>
    <workbookView xWindow="-108" yWindow="-108" windowWidth="23256" windowHeight="12720" xr2:uid="{A11F3706-483D-40D2-8CF6-AF4C87874DEE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X111" i="1" s="1"/>
  <c r="V111" i="1"/>
  <c r="S111" i="1"/>
  <c r="R111" i="1"/>
  <c r="T111" i="1" s="1"/>
  <c r="O111" i="1"/>
  <c r="N111" i="1"/>
  <c r="P111" i="1" s="1"/>
  <c r="L111" i="1"/>
  <c r="K111" i="1"/>
  <c r="J111" i="1"/>
  <c r="G111" i="1"/>
  <c r="H111" i="1" s="1"/>
  <c r="F111" i="1"/>
  <c r="D111" i="1"/>
  <c r="C111" i="1"/>
  <c r="E111" i="1" s="1"/>
  <c r="W110" i="1"/>
  <c r="X110" i="1" s="1"/>
  <c r="V110" i="1"/>
  <c r="T110" i="1"/>
  <c r="S110" i="1"/>
  <c r="R110" i="1"/>
  <c r="O110" i="1"/>
  <c r="P110" i="1" s="1"/>
  <c r="N110" i="1"/>
  <c r="K110" i="1"/>
  <c r="L110" i="1" s="1"/>
  <c r="J110" i="1"/>
  <c r="G110" i="1"/>
  <c r="H110" i="1" s="1"/>
  <c r="F110" i="1"/>
  <c r="C110" i="1"/>
  <c r="E110" i="1" s="1"/>
  <c r="W108" i="1"/>
  <c r="X108" i="1" s="1"/>
  <c r="V108" i="1"/>
  <c r="S108" i="1"/>
  <c r="T108" i="1" s="1"/>
  <c r="R108" i="1"/>
  <c r="O108" i="1"/>
  <c r="P108" i="1" s="1"/>
  <c r="N108" i="1"/>
  <c r="L108" i="1"/>
  <c r="K108" i="1"/>
  <c r="J108" i="1"/>
  <c r="G108" i="1"/>
  <c r="H108" i="1" s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<sst xmlns="http://schemas.openxmlformats.org/spreadsheetml/2006/main" count="366" uniqueCount="160">
  <si>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SFY2022 Mar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</si>
  <si>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</si>
  <si>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</si>
  <si>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</si>
  <si>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</si>
  <si>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</si>
  <si>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</si>
  <si>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</si>
  <si>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</si>
  <si>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</si>
  <si>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</si>
  <si>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</si>
  <si>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</si>
  <si>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</si>
  <si>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</si>
  <si>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</si>
  <si>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</si>
  <si>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</si>
  <si>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</si>
  <si>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</si>
  <si>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</si>
  <si>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</si>
  <si>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</si>
  <si>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</si>
  <si>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</si>
  <si>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</si>
  <si>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</si>
  <si>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</si>
  <si>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</si>
  <si>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</si>
  <si>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</si>
  <si>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</si>
  <si>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</si>
  <si>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</si>
  <si>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</si>
  <si>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</si>
  <si>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</si>
  <si>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</si>
  <si>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</si>
  <si>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</si>
  <si>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</si>
  <si>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</si>
  <si>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</si>
  <si>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</si>
  <si>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</si>
  <si>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</si>
  <si>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</si>
  <si>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</si>
  <si>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</si>
  <si>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</si>
  <si>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</si>
  <si>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</si>
  <si>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Foreman, Cora</t>
  </si>
  <si>
    <t>BEAUFORT</t>
  </si>
  <si>
    <t>BERTIE</t>
  </si>
  <si>
    <t>McDonald, Sally</t>
  </si>
  <si>
    <t>BLADEN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</si>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</sst>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0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10" fontId="3" fillId="2" borderId="3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0" borderId="0" xfId="0" applyFont="1"/>
    <xf numFmtId="0" fontId="1" fillId="0" borderId="0" xfId="1"/>
    <xf numFmtId="0" fontId="3" fillId="0" borderId="1" xfId="0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10" fontId="3" fillId="2" borderId="0" xfId="0" applyNumberFormat="1" applyFont="1" applyFill="1" applyAlignment="1">
      <alignment horizontal="center"/>
    </xf>
    <xf numFmtId="0" fontId="3" fillId="2" borderId="2" xfId="0" quotePrefix="1" applyFont="1" applyFill="1" applyBorder="1" applyAlignment="1">
      <alignment horizontal="center"/>
    </xf>
    <xf numFmtId="0" fontId="3" fillId="2" borderId="0" xfId="0" quotePrefix="1" applyFont="1" applyFill="1" applyAlignment="1">
      <alignment horizontal="center"/>
    </xf>
    <xf numFmtId="0" fontId="3" fillId="2" borderId="3" xfId="0" quotePrefix="1" applyFont="1" applyFill="1" applyBorder="1" applyAlignment="1">
      <alignment horizontal="center"/>
    </xf>
    <xf numFmtId="164" fontId="3" fillId="2" borderId="2" xfId="0" quotePrefix="1" applyNumberFormat="1" applyFont="1" applyFill="1" applyBorder="1" applyAlignment="1">
      <alignment horizontal="right"/>
    </xf>
    <xf numFmtId="164" fontId="3" fillId="2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0" quotePrefix="1" applyFont="1" applyBorder="1"/>
    <xf numFmtId="0" fontId="3" fillId="0" borderId="1" xfId="0" quotePrefix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10" fontId="3" fillId="2" borderId="0" xfId="0" quotePrefix="1" applyNumberFormat="1" applyFont="1" applyFill="1" applyAlignment="1">
      <alignment horizontal="center"/>
    </xf>
    <xf numFmtId="10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" xfId="0" applyFont="1" applyBorder="1"/>
    <xf numFmtId="0" fontId="3" fillId="3" borderId="0" xfId="0" quotePrefix="1" applyFont="1" applyFill="1"/>
    <xf numFmtId="1" fontId="3" fillId="3" borderId="2" xfId="0" applyNumberFormat="1" applyFont="1" applyFill="1" applyBorder="1" applyAlignment="1">
      <alignment horizontal="right"/>
    </xf>
    <xf numFmtId="1" fontId="3" fillId="3" borderId="0" xfId="0" applyNumberFormat="1" applyFont="1" applyFill="1" applyAlignment="1">
      <alignment horizontal="right"/>
    </xf>
    <xf numFmtId="10" fontId="3" fillId="3" borderId="0" xfId="0" applyNumberFormat="1" applyFont="1" applyFill="1" applyAlignment="1">
      <alignment horizontal="center"/>
    </xf>
    <xf numFmtId="0" fontId="3" fillId="3" borderId="2" xfId="0" quotePrefix="1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10" fontId="3" fillId="3" borderId="0" xfId="0" quotePrefix="1" applyNumberFormat="1" applyFont="1" applyFill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center"/>
    </xf>
    <xf numFmtId="164" fontId="3" fillId="3" borderId="0" xfId="0" quotePrefix="1" applyNumberFormat="1" applyFont="1" applyFill="1" applyAlignment="1">
      <alignment horizontal="center"/>
    </xf>
    <xf numFmtId="10" fontId="3" fillId="3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2" borderId="0" xfId="0" quotePrefix="1" applyNumberFormat="1" applyFont="1" applyFill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3" fontId="6" fillId="2" borderId="0" xfId="0" applyNumberFormat="1" applyFont="1" applyFill="1" applyAlignment="1">
      <alignment horizontal="center"/>
    </xf>
    <xf numFmtId="10" fontId="6" fillId="2" borderId="3" xfId="0" applyNumberFormat="1" applyFont="1" applyFill="1" applyBorder="1" applyAlignment="1">
      <alignment horizontal="center"/>
    </xf>
    <xf numFmtId="164" fontId="6" fillId="2" borderId="2" xfId="0" applyNumberFormat="1" applyFont="1" applyFill="1" applyBorder="1" applyAlignment="1">
      <alignment horizontal="right"/>
    </xf>
    <xf numFmtId="164" fontId="6" fillId="2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3" fillId="3" borderId="1" xfId="0" applyNumberFormat="1" applyFont="1" applyFill="1" applyBorder="1" applyAlignment="1">
      <alignment horizontal="right"/>
    </xf>
    <xf numFmtId="10" fontId="3" fillId="3" borderId="1" xfId="0" applyNumberFormat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center"/>
    </xf>
    <xf numFmtId="10" fontId="3" fillId="3" borderId="1" xfId="0" quotePrefix="1" applyNumberFormat="1" applyFont="1" applyFill="1" applyBorder="1" applyAlignment="1">
      <alignment horizontal="center"/>
    </xf>
    <xf numFmtId="164" fontId="3" fillId="3" borderId="1" xfId="0" quotePrefix="1" applyNumberFormat="1" applyFont="1" applyFill="1" applyBorder="1" applyAlignment="1">
      <alignment horizontal="center"/>
    </xf>
    <xf numFmtId="3" fontId="3" fillId="0" borderId="1" xfId="0" quotePrefix="1" applyNumberFormat="1" applyFont="1" applyBorder="1" applyAlignment="1">
      <alignment horizontal="center"/>
    </xf>
    <xf numFmtId="0" fontId="3" fillId="0" borderId="5" xfId="0" quotePrefix="1" applyFont="1" applyBorder="1"/>
    <xf numFmtId="0" fontId="3" fillId="0" borderId="6" xfId="0" quotePrefix="1" applyFont="1" applyBorder="1"/>
    <xf numFmtId="0" fontId="3" fillId="3" borderId="0" xfId="0" applyFont="1" applyFill="1"/>
    <xf numFmtId="3" fontId="3" fillId="3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3" fontId="3" fillId="0" borderId="1" xfId="0" applyNumberFormat="1" applyFont="1" applyBorder="1" applyAlignment="1">
      <alignment horizontal="center"/>
    </xf>
    <xf numFmtId="0" fontId="1" fillId="3" borderId="0" xfId="0" applyFont="1" applyFill="1"/>
    <xf numFmtId="1" fontId="1" fillId="3" borderId="2" xfId="0" applyNumberFormat="1" applyFont="1" applyFill="1" applyBorder="1" applyAlignment="1">
      <alignment horizontal="right"/>
    </xf>
    <xf numFmtId="1" fontId="1" fillId="3" borderId="0" xfId="0" applyNumberFormat="1" applyFont="1" applyFill="1" applyAlignment="1">
      <alignment horizontal="right"/>
    </xf>
    <xf numFmtId="10" fontId="1" fillId="3" borderId="0" xfId="0" applyNumberFormat="1" applyFont="1" applyFill="1" applyAlignment="1">
      <alignment horizontal="center"/>
    </xf>
    <xf numFmtId="3" fontId="0" fillId="3" borderId="2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10" fontId="0" fillId="3" borderId="0" xfId="0" applyNumberFormat="1" applyFill="1" applyAlignment="1">
      <alignment horizontal="center"/>
    </xf>
    <xf numFmtId="10" fontId="0" fillId="3" borderId="3" xfId="0" applyNumberForma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3" borderId="0" xfId="0" applyNumberFormat="1" applyFill="1" applyAlignment="1">
      <alignment horizontal="center"/>
    </xf>
    <xf numFmtId="0" fontId="0" fillId="3" borderId="2" xfId="0" applyFill="1" applyBorder="1" applyAlignment="1">
      <alignment horizontal="center"/>
    </xf>
    <xf numFmtId="1" fontId="1" fillId="0" borderId="0" xfId="1" applyNumberFormat="1" applyAlignment="1">
      <alignment horizontal="right"/>
    </xf>
    <xf numFmtId="10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3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3" fontId="6" fillId="4" borderId="1" xfId="0" quotePrefix="1" applyNumberFormat="1" applyFont="1" applyFill="1" applyBorder="1" applyAlignment="1">
      <alignment horizontal="center"/>
    </xf>
    <xf numFmtId="10" fontId="6" fillId="4" borderId="1" xfId="0" quotePrefix="1" applyNumberFormat="1" applyFont="1" applyFill="1" applyBorder="1" applyAlignment="1">
      <alignment horizontal="center"/>
    </xf>
    <xf numFmtId="10" fontId="6" fillId="4" borderId="1" xfId="0" applyNumberFormat="1" applyFont="1" applyFill="1" applyBorder="1" applyAlignment="1">
      <alignment horizontal="center"/>
    </xf>
    <xf numFmtId="3" fontId="3" fillId="4" borderId="1" xfId="0" quotePrefix="1" applyNumberFormat="1" applyFont="1" applyFill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10" fontId="3" fillId="4" borderId="1" xfId="0" applyNumberFormat="1" applyFont="1" applyFill="1" applyBorder="1" applyAlignment="1">
      <alignment horizontal="center"/>
    </xf>
    <xf numFmtId="164" fontId="6" fillId="4" borderId="1" xfId="0" applyNumberFormat="1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right"/>
    </xf>
    <xf numFmtId="3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quotePrefix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10" fontId="3" fillId="4" borderId="1" xfId="2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" xfId="0" applyFont="1" applyFill="1" applyBorder="1"/>
    <xf numFmtId="164" fontId="3" fillId="4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4A882B93-862F-4854-9BFF-B2C1C3CD07BE}"/>
    <cellStyle name="Normal_INCENTIVE GOALS Rpt 0710" xfId="2" xr:uid="{69A035C4-1B8D-4E36-8541-6EDD375C3147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4A7DF-1A3F-4571-9055-52D9A4898F30}">
  <dimension ref="A1:AL123"/>
  <sheetViews>
    <sheetView tabSelected="1" zoomScaleNormal="100" workbookViewId="0">
      <pane xSplit="2" ySplit="2" topLeftCell="C55" activePane="bottomRight" state="frozen"/>
      <selection pane="topRight" activeCell="C1" sqref="C1"/>
      <selection pane="bottomLeft" activeCell="A3" sqref="A3"/>
      <selection pane="bottomRight" activeCell="E117" sqref="E117"/>
    </sheetView>
  </sheetViews>
  <sheetFormatPr defaultColWidth="9.109375" defaultRowHeight="13.2" x14ac:dyDescent="0.25"/>
  <cols>
    <col min="1" max="1" width="21.109375" style="9" customWidth="1"/>
    <col min="2" max="2" width="16.44140625" style="9" bestFit="1" customWidth="1"/>
    <col min="3" max="3" width="15" style="83" bestFit="1" customWidth="1"/>
    <col min="4" max="4" width="15.6640625" style="83" customWidth="1"/>
    <col min="5" max="5" width="12.33203125" style="84" customWidth="1"/>
    <col min="6" max="7" width="12.33203125" style="85" customWidth="1"/>
    <col min="8" max="8" width="12.5546875" style="84" bestFit="1" customWidth="1"/>
    <col min="9" max="9" width="12.33203125" style="84" customWidth="1"/>
    <col min="10" max="11" width="10.6640625" style="85" customWidth="1"/>
    <col min="12" max="12" width="9.5546875" style="84" customWidth="1"/>
    <col min="13" max="13" width="15.44140625" style="84" bestFit="1" customWidth="1"/>
    <col min="14" max="14" width="15.109375" style="86" customWidth="1"/>
    <col min="15" max="15" width="15" style="86" bestFit="1" customWidth="1"/>
    <col min="16" max="16" width="10.88671875" style="84" customWidth="1"/>
    <col min="17" max="17" width="9.88671875" style="84" customWidth="1"/>
    <col min="18" max="18" width="13" style="85" customWidth="1"/>
    <col min="19" max="19" width="16.109375" style="85" customWidth="1"/>
    <col min="20" max="20" width="9.88671875" style="84" bestFit="1" customWidth="1"/>
    <col min="21" max="21" width="9.88671875" style="84" customWidth="1"/>
    <col min="22" max="22" width="10.109375" style="85" customWidth="1"/>
    <col min="23" max="23" width="13.88671875" style="85" customWidth="1"/>
    <col min="24" max="24" width="8.6640625" style="84" customWidth="1"/>
    <col min="25" max="25" width="17.44140625" style="84" hidden="1" customWidth="1"/>
    <col min="26" max="27" width="9.109375" style="85" hidden="1" customWidth="1"/>
    <col min="28" max="28" width="10.6640625" style="84" hidden="1" customWidth="1"/>
    <col min="29" max="29" width="8.88671875" style="85" hidden="1" customWidth="1"/>
    <col min="30" max="30" width="9.109375" style="85" hidden="1" customWidth="1"/>
    <col min="31" max="31" width="9.109375" style="84" hidden="1" customWidth="1"/>
    <col min="32" max="32" width="13.44140625" style="88" hidden="1" customWidth="1"/>
    <col min="33" max="33" width="12.109375" style="88" hidden="1" customWidth="1"/>
    <col min="34" max="34" width="10.5546875" style="84" hidden="1" customWidth="1"/>
    <col min="35" max="35" width="9.109375" style="85" hidden="1" customWidth="1"/>
    <col min="36" max="36" width="11" style="85" hidden="1" customWidth="1"/>
    <col min="37" max="37" width="8.88671875" style="84" hidden="1" customWidth="1"/>
    <col min="38" max="38" width="9.109375" style="9" customWidth="1"/>
    <col min="39" max="16384" width="9.109375" style="9"/>
  </cols>
  <sheetData>
    <row r="1" spans="1:38" ht="27.6" x14ac:dyDescent="0.3">
      <c r="A1" s="1" t="s">
        <v>0</v>
      </c>
      <c r="B1" s="2" t="s">
        <v>1</v>
      </c>
      <c r="C1" s="105" t="s">
        <v>2</v>
      </c>
      <c r="D1" s="105"/>
      <c r="E1" s="105"/>
      <c r="F1" s="106" t="s">
        <v>3</v>
      </c>
      <c r="G1" s="106"/>
      <c r="H1" s="106"/>
      <c r="I1" s="106"/>
      <c r="J1" s="107" t="s">
        <v>4</v>
      </c>
      <c r="K1" s="107"/>
      <c r="L1" s="107"/>
      <c r="M1" s="107"/>
      <c r="N1" s="108" t="s">
        <v>5</v>
      </c>
      <c r="O1" s="106"/>
      <c r="P1" s="109"/>
      <c r="Q1" s="106"/>
      <c r="R1" s="107" t="s">
        <v>6</v>
      </c>
      <c r="S1" s="107"/>
      <c r="T1" s="107"/>
      <c r="U1" s="107"/>
      <c r="V1" s="106" t="s">
        <v>7</v>
      </c>
      <c r="W1" s="106"/>
      <c r="X1" s="106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1" customFormat="1" ht="15.6" x14ac:dyDescent="0.3">
      <c r="A2" s="10" t="s">
        <v>8</v>
      </c>
      <c r="B2" s="10" t="s">
        <v>9</v>
      </c>
      <c r="C2" s="100" t="s">
        <v>10</v>
      </c>
      <c r="D2" s="100" t="s">
        <v>11</v>
      </c>
      <c r="E2" s="101" t="s">
        <v>12</v>
      </c>
      <c r="F2" s="10" t="s">
        <v>13</v>
      </c>
      <c r="G2" s="10" t="s">
        <v>14</v>
      </c>
      <c r="H2" s="11" t="s">
        <v>15</v>
      </c>
      <c r="I2" s="11" t="s">
        <v>11</v>
      </c>
      <c r="J2" s="98" t="s">
        <v>16</v>
      </c>
      <c r="K2" s="98" t="s">
        <v>17</v>
      </c>
      <c r="L2" s="94" t="s">
        <v>18</v>
      </c>
      <c r="M2" s="94" t="s">
        <v>11</v>
      </c>
      <c r="N2" s="12" t="s">
        <v>19</v>
      </c>
      <c r="O2" s="12" t="s">
        <v>20</v>
      </c>
      <c r="P2" s="11" t="s">
        <v>21</v>
      </c>
      <c r="Q2" s="11" t="s">
        <v>11</v>
      </c>
      <c r="R2" s="98" t="s">
        <v>22</v>
      </c>
      <c r="S2" s="98" t="s">
        <v>23</v>
      </c>
      <c r="T2" s="94" t="s">
        <v>24</v>
      </c>
      <c r="U2" s="94" t="s">
        <v>11</v>
      </c>
      <c r="V2" s="13" t="s">
        <v>25</v>
      </c>
      <c r="W2" s="13" t="s">
        <v>26</v>
      </c>
      <c r="X2" s="11" t="s">
        <v>27</v>
      </c>
      <c r="Y2" s="14" t="s">
        <v>28</v>
      </c>
      <c r="Z2" s="15" t="s">
        <v>29</v>
      </c>
      <c r="AA2" s="16" t="s">
        <v>30</v>
      </c>
      <c r="AB2" s="17" t="s">
        <v>31</v>
      </c>
      <c r="AC2" s="15" t="s">
        <v>32</v>
      </c>
      <c r="AD2" s="16" t="s">
        <v>33</v>
      </c>
      <c r="AE2" s="17" t="s">
        <v>34</v>
      </c>
      <c r="AF2" s="18" t="s">
        <v>35</v>
      </c>
      <c r="AG2" s="19" t="s">
        <v>36</v>
      </c>
      <c r="AH2" s="17" t="s">
        <v>37</v>
      </c>
      <c r="AI2" s="15" t="s">
        <v>38</v>
      </c>
      <c r="AJ2" s="16" t="s">
        <v>39</v>
      </c>
      <c r="AK2" s="17" t="s">
        <v>40</v>
      </c>
      <c r="AL2" s="20" t="s">
        <v>41</v>
      </c>
    </row>
    <row r="3" spans="1:38" ht="13.8" x14ac:dyDescent="0.3">
      <c r="A3" s="22" t="s">
        <v>42</v>
      </c>
      <c r="B3" s="22" t="s">
        <v>43</v>
      </c>
      <c r="C3" s="96">
        <v>7847710.71</v>
      </c>
      <c r="D3" s="96">
        <v>11031533.189999999</v>
      </c>
      <c r="E3" s="94">
        <v>0.71138894066999603</v>
      </c>
      <c r="F3" s="23">
        <v>5579</v>
      </c>
      <c r="G3" s="23">
        <v>4860</v>
      </c>
      <c r="H3" s="24">
        <v>0.87109999999999999</v>
      </c>
      <c r="I3" s="11">
        <v>0.94669999999999999</v>
      </c>
      <c r="J3" s="99">
        <v>6822</v>
      </c>
      <c r="K3" s="99">
        <v>5236</v>
      </c>
      <c r="L3" s="93">
        <v>0.76749999999999996</v>
      </c>
      <c r="M3" s="94">
        <v>0.74009999999999998</v>
      </c>
      <c r="N3" s="25">
        <v>8967032.1199999992</v>
      </c>
      <c r="O3" s="25">
        <v>5701497.7199999997</v>
      </c>
      <c r="P3" s="24">
        <v>0.63580000000000003</v>
      </c>
      <c r="Q3" s="24">
        <v>0.62309999999999999</v>
      </c>
      <c r="R3" s="99">
        <v>4395</v>
      </c>
      <c r="S3" s="99">
        <v>2870</v>
      </c>
      <c r="T3" s="93">
        <v>0.65300000000000002</v>
      </c>
      <c r="U3" s="93">
        <v>0.69</v>
      </c>
      <c r="V3" s="23">
        <v>3585</v>
      </c>
      <c r="W3" s="23">
        <v>2948</v>
      </c>
      <c r="X3" s="24">
        <v>0.82230000000000003</v>
      </c>
      <c r="Y3" s="26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ht="13.8" x14ac:dyDescent="0.3">
      <c r="A4" s="22" t="s">
        <v>45</v>
      </c>
      <c r="B4" s="22" t="s">
        <v>46</v>
      </c>
      <c r="C4" s="96">
        <v>1349348.82</v>
      </c>
      <c r="D4" s="96">
        <v>1974321.07</v>
      </c>
      <c r="E4" s="94">
        <v>0.68344953640189798</v>
      </c>
      <c r="F4" s="23">
        <v>913</v>
      </c>
      <c r="G4" s="23">
        <v>942</v>
      </c>
      <c r="H4" s="24">
        <v>1.0318000000000001</v>
      </c>
      <c r="I4" s="11">
        <v>0.99</v>
      </c>
      <c r="J4" s="99">
        <v>1275</v>
      </c>
      <c r="K4" s="99">
        <v>1119</v>
      </c>
      <c r="L4" s="93">
        <v>0.87760000000000005</v>
      </c>
      <c r="M4" s="94">
        <v>0.84909999999999997</v>
      </c>
      <c r="N4" s="25">
        <v>1587332.81</v>
      </c>
      <c r="O4" s="25">
        <v>1019668.09</v>
      </c>
      <c r="P4" s="24">
        <v>0.64239999999999997</v>
      </c>
      <c r="Q4" s="24">
        <v>0.66669999999999996</v>
      </c>
      <c r="R4" s="99">
        <v>860</v>
      </c>
      <c r="S4" s="99">
        <v>510</v>
      </c>
      <c r="T4" s="93">
        <v>0.59299999999999997</v>
      </c>
      <c r="U4" s="93">
        <v>0.6583</v>
      </c>
      <c r="V4" s="23">
        <v>869</v>
      </c>
      <c r="W4" s="23">
        <v>775</v>
      </c>
      <c r="X4" s="24">
        <v>0.89180000000000004</v>
      </c>
      <c r="Y4" s="26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ht="13.8" x14ac:dyDescent="0.3">
      <c r="A5" s="22" t="s">
        <v>45</v>
      </c>
      <c r="B5" s="22" t="s">
        <v>47</v>
      </c>
      <c r="C5" s="96">
        <v>372983.75</v>
      </c>
      <c r="D5" s="96">
        <v>513687.35849999997</v>
      </c>
      <c r="E5" s="94">
        <v>0.72609096530842498</v>
      </c>
      <c r="F5" s="23">
        <v>226</v>
      </c>
      <c r="G5" s="23">
        <v>228</v>
      </c>
      <c r="H5" s="24">
        <v>1.0087999999999999</v>
      </c>
      <c r="I5" s="11">
        <v>0.99</v>
      </c>
      <c r="J5" s="99">
        <v>364</v>
      </c>
      <c r="K5" s="99">
        <v>314</v>
      </c>
      <c r="L5" s="93">
        <v>0.86260000000000003</v>
      </c>
      <c r="M5" s="94">
        <v>0.86699999999999999</v>
      </c>
      <c r="N5" s="25">
        <v>455186</v>
      </c>
      <c r="O5" s="25">
        <v>291531.8</v>
      </c>
      <c r="P5" s="24">
        <v>0.64049999999999996</v>
      </c>
      <c r="Q5" s="24">
        <v>0.67600000000000005</v>
      </c>
      <c r="R5" s="99">
        <v>267</v>
      </c>
      <c r="S5" s="99">
        <v>151</v>
      </c>
      <c r="T5" s="93">
        <v>0.5655</v>
      </c>
      <c r="U5" s="93">
        <v>0.66779999999999995</v>
      </c>
      <c r="V5" s="23">
        <v>184</v>
      </c>
      <c r="W5" s="23">
        <v>155</v>
      </c>
      <c r="X5" s="24">
        <v>0.84240000000000004</v>
      </c>
      <c r="Y5" s="26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ht="13.8" x14ac:dyDescent="0.3">
      <c r="A6" s="22" t="s">
        <v>48</v>
      </c>
      <c r="B6" s="22" t="s">
        <v>49</v>
      </c>
      <c r="C6" s="96">
        <v>2346370.35</v>
      </c>
      <c r="D6" s="96">
        <v>3255565.33</v>
      </c>
      <c r="E6" s="94">
        <v>0.72072592995699503</v>
      </c>
      <c r="F6" s="23">
        <v>1745</v>
      </c>
      <c r="G6" s="23">
        <v>1728</v>
      </c>
      <c r="H6" s="24">
        <v>0.99029999999999996</v>
      </c>
      <c r="I6" s="11">
        <v>0.99</v>
      </c>
      <c r="J6" s="99">
        <v>2045</v>
      </c>
      <c r="K6" s="99">
        <v>1831</v>
      </c>
      <c r="L6" s="93">
        <v>0.89539999999999997</v>
      </c>
      <c r="M6" s="94">
        <v>0.89</v>
      </c>
      <c r="N6" s="25">
        <v>2579965.36</v>
      </c>
      <c r="O6" s="25">
        <v>1624563.14</v>
      </c>
      <c r="P6" s="24">
        <v>0.62970000000000004</v>
      </c>
      <c r="Q6" s="24">
        <v>0.64139999999999997</v>
      </c>
      <c r="R6" s="99">
        <v>1460</v>
      </c>
      <c r="S6" s="99">
        <v>1040</v>
      </c>
      <c r="T6" s="93">
        <v>0.71230000000000004</v>
      </c>
      <c r="U6" s="93">
        <v>0.69</v>
      </c>
      <c r="V6" s="23">
        <v>1342</v>
      </c>
      <c r="W6" s="23">
        <v>1232</v>
      </c>
      <c r="X6" s="24">
        <v>0.91800000000000004</v>
      </c>
      <c r="Y6" s="26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ht="13.8" x14ac:dyDescent="0.3">
      <c r="A7" s="22" t="s">
        <v>45</v>
      </c>
      <c r="B7" s="22" t="s">
        <v>50</v>
      </c>
      <c r="C7" s="96">
        <v>945256.53</v>
      </c>
      <c r="D7" s="96">
        <v>1307245.8500000001</v>
      </c>
      <c r="E7" s="94">
        <v>0.72309009816324898</v>
      </c>
      <c r="F7" s="23">
        <v>610</v>
      </c>
      <c r="G7" s="23">
        <v>568</v>
      </c>
      <c r="H7" s="24">
        <v>0.93110000000000004</v>
      </c>
      <c r="I7" s="11">
        <v>0.93440000000000001</v>
      </c>
      <c r="J7" s="99">
        <v>931</v>
      </c>
      <c r="K7" s="99">
        <v>820</v>
      </c>
      <c r="L7" s="93">
        <v>0.88080000000000003</v>
      </c>
      <c r="M7" s="94">
        <v>0.84640000000000004</v>
      </c>
      <c r="N7" s="25">
        <v>1005253.9</v>
      </c>
      <c r="O7" s="25">
        <v>697249.58</v>
      </c>
      <c r="P7" s="24">
        <v>0.69359999999999999</v>
      </c>
      <c r="Q7" s="24">
        <v>0.68179999999999996</v>
      </c>
      <c r="R7" s="99">
        <v>660</v>
      </c>
      <c r="S7" s="99">
        <v>440</v>
      </c>
      <c r="T7" s="93">
        <v>0.66669999999999996</v>
      </c>
      <c r="U7" s="93">
        <v>0.69</v>
      </c>
      <c r="V7" s="23">
        <v>609</v>
      </c>
      <c r="W7" s="23">
        <v>522</v>
      </c>
      <c r="X7" s="24">
        <v>0.85709999999999997</v>
      </c>
      <c r="Y7" s="26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ht="13.8" x14ac:dyDescent="0.3">
      <c r="A8" s="22" t="s">
        <v>45</v>
      </c>
      <c r="B8" s="22" t="s">
        <v>51</v>
      </c>
      <c r="C8" s="96">
        <v>397136.3</v>
      </c>
      <c r="D8" s="96">
        <v>521860.97</v>
      </c>
      <c r="E8" s="94">
        <v>0.76100019512859896</v>
      </c>
      <c r="F8" s="23">
        <v>177</v>
      </c>
      <c r="G8" s="23">
        <v>171</v>
      </c>
      <c r="H8" s="24">
        <v>0.96609999999999996</v>
      </c>
      <c r="I8" s="11">
        <v>0.98899999999999999</v>
      </c>
      <c r="J8" s="99">
        <v>291</v>
      </c>
      <c r="K8" s="99">
        <v>250</v>
      </c>
      <c r="L8" s="93">
        <v>0.85909999999999997</v>
      </c>
      <c r="M8" s="94">
        <v>0.82140000000000002</v>
      </c>
      <c r="N8" s="25">
        <v>461095.52</v>
      </c>
      <c r="O8" s="25">
        <v>306963.03000000003</v>
      </c>
      <c r="P8" s="24">
        <v>0.66569999999999996</v>
      </c>
      <c r="Q8" s="24">
        <v>0.67410000000000003</v>
      </c>
      <c r="R8" s="99">
        <v>200</v>
      </c>
      <c r="S8" s="99">
        <v>132</v>
      </c>
      <c r="T8" s="93">
        <v>0.66</v>
      </c>
      <c r="U8" s="93">
        <v>0.66510000000000002</v>
      </c>
      <c r="V8" s="23">
        <v>190</v>
      </c>
      <c r="W8" s="23">
        <v>95</v>
      </c>
      <c r="X8" s="24">
        <v>0.5</v>
      </c>
      <c r="Y8" s="26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ht="13.8" x14ac:dyDescent="0.3">
      <c r="A9" s="22" t="s">
        <v>52</v>
      </c>
      <c r="B9" s="22" t="s">
        <v>53</v>
      </c>
      <c r="C9" s="96">
        <v>3082619.14</v>
      </c>
      <c r="D9" s="96">
        <v>4327376.6500000004</v>
      </c>
      <c r="E9" s="94">
        <v>0.712352861635005</v>
      </c>
      <c r="F9" s="23">
        <v>2016</v>
      </c>
      <c r="G9" s="23">
        <v>1984</v>
      </c>
      <c r="H9" s="24">
        <v>0.98409999999999997</v>
      </c>
      <c r="I9" s="11">
        <v>0.98240000000000005</v>
      </c>
      <c r="J9" s="99">
        <v>2887</v>
      </c>
      <c r="K9" s="99">
        <v>2560</v>
      </c>
      <c r="L9" s="93">
        <v>0.88670000000000004</v>
      </c>
      <c r="M9" s="94">
        <v>0.88849999999999996</v>
      </c>
      <c r="N9" s="25">
        <v>3484142.73</v>
      </c>
      <c r="O9" s="25">
        <v>2217477.04</v>
      </c>
      <c r="P9" s="24">
        <v>0.63639999999999997</v>
      </c>
      <c r="Q9" s="24">
        <v>0.65029999999999999</v>
      </c>
      <c r="R9" s="99">
        <v>2157</v>
      </c>
      <c r="S9" s="99">
        <v>1313</v>
      </c>
      <c r="T9" s="93">
        <v>0.60870000000000002</v>
      </c>
      <c r="U9" s="93">
        <v>0.6714</v>
      </c>
      <c r="V9" s="23">
        <v>1671</v>
      </c>
      <c r="W9" s="23">
        <v>1410</v>
      </c>
      <c r="X9" s="24">
        <v>0.84379999999999999</v>
      </c>
      <c r="Y9" s="26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ht="13.8" x14ac:dyDescent="0.3">
      <c r="A10" s="22" t="s">
        <v>52</v>
      </c>
      <c r="B10" s="22" t="s">
        <v>54</v>
      </c>
      <c r="C10" s="96">
        <v>1672411.73</v>
      </c>
      <c r="D10" s="96">
        <v>2422489.2799999998</v>
      </c>
      <c r="E10" s="94">
        <v>0.69036909422360804</v>
      </c>
      <c r="F10" s="23">
        <v>1191</v>
      </c>
      <c r="G10" s="23">
        <v>1133</v>
      </c>
      <c r="H10" s="24">
        <v>0.95130000000000003</v>
      </c>
      <c r="I10" s="11">
        <v>0.96279999999999999</v>
      </c>
      <c r="J10" s="99">
        <v>1382</v>
      </c>
      <c r="K10" s="99">
        <v>1303</v>
      </c>
      <c r="L10" s="93">
        <v>0.94279999999999997</v>
      </c>
      <c r="M10" s="94">
        <v>0.89</v>
      </c>
      <c r="N10" s="25">
        <v>1776421</v>
      </c>
      <c r="O10" s="25">
        <v>1189346.98</v>
      </c>
      <c r="P10" s="24">
        <v>0.66949999999999998</v>
      </c>
      <c r="Q10" s="24">
        <v>0.68879999999999997</v>
      </c>
      <c r="R10" s="99">
        <v>1047</v>
      </c>
      <c r="S10" s="99">
        <v>720</v>
      </c>
      <c r="T10" s="93">
        <v>0.68769999999999998</v>
      </c>
      <c r="U10" s="93">
        <v>0.69</v>
      </c>
      <c r="V10" s="23">
        <v>903</v>
      </c>
      <c r="W10" s="23">
        <v>778</v>
      </c>
      <c r="X10" s="24">
        <v>0.86160000000000003</v>
      </c>
      <c r="Y10" s="26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ht="13.8" x14ac:dyDescent="0.3">
      <c r="A11" s="22" t="s">
        <v>55</v>
      </c>
      <c r="B11" s="22" t="s">
        <v>56</v>
      </c>
      <c r="C11" s="96">
        <v>2946105.13</v>
      </c>
      <c r="D11" s="96">
        <v>3649124.64</v>
      </c>
      <c r="E11" s="94">
        <v>0.80734571181980797</v>
      </c>
      <c r="F11" s="23">
        <v>1624</v>
      </c>
      <c r="G11" s="23">
        <v>1615</v>
      </c>
      <c r="H11" s="24">
        <v>0.99450000000000005</v>
      </c>
      <c r="I11" s="11">
        <v>0.99</v>
      </c>
      <c r="J11" s="99">
        <v>2095</v>
      </c>
      <c r="K11" s="99">
        <v>1799</v>
      </c>
      <c r="L11" s="93">
        <v>0.85870000000000002</v>
      </c>
      <c r="M11" s="94">
        <v>0.87909999999999999</v>
      </c>
      <c r="N11" s="25">
        <v>3191146.5</v>
      </c>
      <c r="O11" s="25">
        <v>2200530.33</v>
      </c>
      <c r="P11" s="24">
        <v>0.68959999999999999</v>
      </c>
      <c r="Q11" s="24">
        <v>0.69</v>
      </c>
      <c r="R11" s="99">
        <v>1701</v>
      </c>
      <c r="S11" s="99">
        <v>1211</v>
      </c>
      <c r="T11" s="93">
        <v>0.71189999999999998</v>
      </c>
      <c r="U11" s="93">
        <v>0.69</v>
      </c>
      <c r="V11" s="23">
        <v>1343</v>
      </c>
      <c r="W11" s="23">
        <v>1203</v>
      </c>
      <c r="X11" s="24">
        <v>0.89580000000000004</v>
      </c>
      <c r="Y11" s="26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 x14ac:dyDescent="0.3">
      <c r="A12" s="22" t="s">
        <v>55</v>
      </c>
      <c r="B12" s="22" t="s">
        <v>57</v>
      </c>
      <c r="C12" s="96">
        <v>4769279.92</v>
      </c>
      <c r="D12" s="96">
        <v>6354137.9900000002</v>
      </c>
      <c r="E12" s="94">
        <v>0.75057858792267096</v>
      </c>
      <c r="F12" s="23">
        <v>2748</v>
      </c>
      <c r="G12" s="23">
        <v>2829</v>
      </c>
      <c r="H12" s="24">
        <v>1.0295000000000001</v>
      </c>
      <c r="I12" s="11">
        <v>0.99</v>
      </c>
      <c r="J12" s="99">
        <v>3662</v>
      </c>
      <c r="K12" s="99">
        <v>2978</v>
      </c>
      <c r="L12" s="93">
        <v>0.81320000000000003</v>
      </c>
      <c r="M12" s="94">
        <v>0.81699999999999995</v>
      </c>
      <c r="N12" s="25">
        <v>5180692.5199999996</v>
      </c>
      <c r="O12" s="25">
        <v>3562783.71</v>
      </c>
      <c r="P12" s="24">
        <v>0.68769999999999998</v>
      </c>
      <c r="Q12" s="24">
        <v>0.69</v>
      </c>
      <c r="R12" s="99">
        <v>2320</v>
      </c>
      <c r="S12" s="99">
        <v>1604</v>
      </c>
      <c r="T12" s="93">
        <v>0.69140000000000001</v>
      </c>
      <c r="U12" s="93">
        <v>0.69</v>
      </c>
      <c r="V12" s="23">
        <v>2389</v>
      </c>
      <c r="W12" s="23">
        <v>2082</v>
      </c>
      <c r="X12" s="24">
        <v>0.87150000000000005</v>
      </c>
      <c r="Y12" s="26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ht="13.8" x14ac:dyDescent="0.3">
      <c r="A13" s="22" t="s">
        <v>58</v>
      </c>
      <c r="B13" s="22" t="s">
        <v>59</v>
      </c>
      <c r="C13" s="96">
        <v>9106721.8399999999</v>
      </c>
      <c r="D13" s="96">
        <v>12937531.57</v>
      </c>
      <c r="E13" s="94">
        <v>0.70389948737338603</v>
      </c>
      <c r="F13" s="23">
        <v>4409</v>
      </c>
      <c r="G13" s="23">
        <v>4330</v>
      </c>
      <c r="H13" s="24">
        <v>0.98209999999999997</v>
      </c>
      <c r="I13" s="11">
        <v>0.99</v>
      </c>
      <c r="J13" s="99">
        <v>6224</v>
      </c>
      <c r="K13" s="99">
        <v>5758</v>
      </c>
      <c r="L13" s="93">
        <v>0.92510000000000003</v>
      </c>
      <c r="M13" s="94">
        <v>0.89</v>
      </c>
      <c r="N13" s="25">
        <v>9278691.3399999999</v>
      </c>
      <c r="O13" s="25">
        <v>6484945.3499999996</v>
      </c>
      <c r="P13" s="24">
        <v>0.69889999999999997</v>
      </c>
      <c r="Q13" s="24">
        <v>0.69</v>
      </c>
      <c r="R13" s="99">
        <v>4691</v>
      </c>
      <c r="S13" s="99">
        <v>3330</v>
      </c>
      <c r="T13" s="93">
        <v>0.70989999999999998</v>
      </c>
      <c r="U13" s="93">
        <v>0.69</v>
      </c>
      <c r="V13" s="23">
        <v>3813</v>
      </c>
      <c r="W13" s="23">
        <v>3089</v>
      </c>
      <c r="X13" s="24">
        <v>0.81010000000000004</v>
      </c>
      <c r="Y13" s="26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ht="13.8" x14ac:dyDescent="0.3">
      <c r="A14" s="22" t="s">
        <v>45</v>
      </c>
      <c r="B14" s="22" t="s">
        <v>60</v>
      </c>
      <c r="C14" s="96">
        <v>2942918.06</v>
      </c>
      <c r="D14" s="96">
        <v>4038601.75</v>
      </c>
      <c r="E14" s="94">
        <v>0.72869726756296305</v>
      </c>
      <c r="F14" s="23">
        <v>1609</v>
      </c>
      <c r="G14" s="23">
        <v>1594</v>
      </c>
      <c r="H14" s="24">
        <v>0.99070000000000003</v>
      </c>
      <c r="I14" s="11">
        <v>0.95220000000000005</v>
      </c>
      <c r="J14" s="99">
        <v>2607</v>
      </c>
      <c r="K14" s="99">
        <v>2294</v>
      </c>
      <c r="L14" s="93">
        <v>0.87990000000000002</v>
      </c>
      <c r="M14" s="94">
        <v>0.8498</v>
      </c>
      <c r="N14" s="25">
        <v>3157805.91</v>
      </c>
      <c r="O14" s="25">
        <v>2032545.22</v>
      </c>
      <c r="P14" s="24">
        <v>0.64370000000000005</v>
      </c>
      <c r="Q14" s="24">
        <v>0.63280000000000003</v>
      </c>
      <c r="R14" s="99">
        <v>2208</v>
      </c>
      <c r="S14" s="99">
        <v>1346</v>
      </c>
      <c r="T14" s="93">
        <v>0.60960000000000003</v>
      </c>
      <c r="U14" s="93">
        <v>0.64900000000000002</v>
      </c>
      <c r="V14" s="23">
        <v>1455</v>
      </c>
      <c r="W14" s="23">
        <v>1099</v>
      </c>
      <c r="X14" s="24">
        <v>0.75529999999999997</v>
      </c>
      <c r="Y14" s="26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ht="13.8" x14ac:dyDescent="0.3">
      <c r="A15" s="22" t="s">
        <v>48</v>
      </c>
      <c r="B15" s="22" t="s">
        <v>61</v>
      </c>
      <c r="C15" s="96">
        <v>9175578.7899999991</v>
      </c>
      <c r="D15" s="96">
        <v>12099615.789999999</v>
      </c>
      <c r="E15" s="94">
        <v>0.75833637606769</v>
      </c>
      <c r="F15" s="23">
        <v>4066</v>
      </c>
      <c r="G15" s="23">
        <v>4153</v>
      </c>
      <c r="H15" s="24">
        <v>1.0214000000000001</v>
      </c>
      <c r="I15" s="11">
        <v>0.99</v>
      </c>
      <c r="J15" s="99">
        <v>4920</v>
      </c>
      <c r="K15" s="99">
        <v>4354</v>
      </c>
      <c r="L15" s="93">
        <v>0.88500000000000001</v>
      </c>
      <c r="M15" s="94">
        <v>0.88100000000000001</v>
      </c>
      <c r="N15" s="25">
        <v>9663650.2599999998</v>
      </c>
      <c r="O15" s="25">
        <v>7128284.5099999998</v>
      </c>
      <c r="P15" s="24">
        <v>0.73760000000000003</v>
      </c>
      <c r="Q15" s="24">
        <v>0.69</v>
      </c>
      <c r="R15" s="99">
        <v>3773</v>
      </c>
      <c r="S15" s="99">
        <v>2824</v>
      </c>
      <c r="T15" s="93">
        <v>0.74850000000000005</v>
      </c>
      <c r="U15" s="93">
        <v>0.69</v>
      </c>
      <c r="V15" s="23">
        <v>3125</v>
      </c>
      <c r="W15" s="23">
        <v>2586</v>
      </c>
      <c r="X15" s="24">
        <v>0.82750000000000001</v>
      </c>
      <c r="Y15" s="26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ht="13.8" x14ac:dyDescent="0.3">
      <c r="A16" s="22" t="s">
        <v>45</v>
      </c>
      <c r="B16" s="22" t="s">
        <v>62</v>
      </c>
      <c r="C16" s="96">
        <v>3729406.46</v>
      </c>
      <c r="D16" s="96">
        <v>5345103.2937000003</v>
      </c>
      <c r="E16" s="94">
        <v>0.69772392694368701</v>
      </c>
      <c r="F16" s="23">
        <v>2072</v>
      </c>
      <c r="G16" s="23">
        <v>2108</v>
      </c>
      <c r="H16" s="24">
        <v>1.0174000000000001</v>
      </c>
      <c r="I16" s="11">
        <v>0.9829</v>
      </c>
      <c r="J16" s="99">
        <v>2906</v>
      </c>
      <c r="K16" s="99">
        <v>2595</v>
      </c>
      <c r="L16" s="93">
        <v>0.89300000000000002</v>
      </c>
      <c r="M16" s="94">
        <v>0.87809999999999999</v>
      </c>
      <c r="N16" s="25">
        <v>4199110.91</v>
      </c>
      <c r="O16" s="25">
        <v>2785321.3</v>
      </c>
      <c r="P16" s="24">
        <v>0.6633</v>
      </c>
      <c r="Q16" s="24">
        <v>0.67479999999999996</v>
      </c>
      <c r="R16" s="99">
        <v>2175</v>
      </c>
      <c r="S16" s="99">
        <v>1457</v>
      </c>
      <c r="T16" s="93">
        <v>0.66990000000000005</v>
      </c>
      <c r="U16" s="93">
        <v>0.69</v>
      </c>
      <c r="V16" s="23">
        <v>1854</v>
      </c>
      <c r="W16" s="23">
        <v>1576</v>
      </c>
      <c r="X16" s="24">
        <v>0.85009999999999997</v>
      </c>
      <c r="Y16" s="26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ht="13.8" x14ac:dyDescent="0.3">
      <c r="A17" s="22" t="s">
        <v>52</v>
      </c>
      <c r="B17" s="22" t="s">
        <v>63</v>
      </c>
      <c r="C17" s="96">
        <v>643935.52</v>
      </c>
      <c r="D17" s="96">
        <v>935268.63</v>
      </c>
      <c r="E17" s="94">
        <v>0.68850328060292199</v>
      </c>
      <c r="F17" s="23">
        <v>185</v>
      </c>
      <c r="G17" s="23">
        <v>197</v>
      </c>
      <c r="H17" s="24">
        <v>1.0649</v>
      </c>
      <c r="I17" s="11">
        <v>0.99</v>
      </c>
      <c r="J17" s="99">
        <v>281</v>
      </c>
      <c r="K17" s="99">
        <v>256</v>
      </c>
      <c r="L17" s="93">
        <v>0.91100000000000003</v>
      </c>
      <c r="M17" s="94">
        <v>0.88280000000000003</v>
      </c>
      <c r="N17" s="25">
        <v>695170.03</v>
      </c>
      <c r="O17" s="25">
        <v>512755.84</v>
      </c>
      <c r="P17" s="24">
        <v>0.73760000000000003</v>
      </c>
      <c r="Q17" s="24">
        <v>0.69</v>
      </c>
      <c r="R17" s="99">
        <v>223</v>
      </c>
      <c r="S17" s="99">
        <v>159</v>
      </c>
      <c r="T17" s="93">
        <v>0.71299999999999997</v>
      </c>
      <c r="U17" s="93">
        <v>0.69</v>
      </c>
      <c r="V17" s="23">
        <v>178</v>
      </c>
      <c r="W17" s="23">
        <v>123</v>
      </c>
      <c r="X17" s="24">
        <v>0.69099999999999995</v>
      </c>
      <c r="Y17" s="26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ht="13.8" x14ac:dyDescent="0.3">
      <c r="A18" s="22" t="s">
        <v>55</v>
      </c>
      <c r="B18" s="22" t="s">
        <v>64</v>
      </c>
      <c r="C18" s="96">
        <v>3565903.64</v>
      </c>
      <c r="D18" s="96">
        <v>5000858.34</v>
      </c>
      <c r="E18" s="94">
        <v>0.71305831870454495</v>
      </c>
      <c r="F18" s="23">
        <v>1378</v>
      </c>
      <c r="G18" s="23">
        <v>1386</v>
      </c>
      <c r="H18" s="24">
        <v>1.0058</v>
      </c>
      <c r="I18" s="11">
        <v>0.99</v>
      </c>
      <c r="J18" s="99">
        <v>2113</v>
      </c>
      <c r="K18" s="99">
        <v>1836</v>
      </c>
      <c r="L18" s="93">
        <v>0.86890000000000001</v>
      </c>
      <c r="M18" s="94">
        <v>0.86909999999999998</v>
      </c>
      <c r="N18" s="25">
        <v>3866181.97</v>
      </c>
      <c r="O18" s="25">
        <v>2741452.58</v>
      </c>
      <c r="P18" s="24">
        <v>0.70909999999999995</v>
      </c>
      <c r="Q18" s="24">
        <v>0.69</v>
      </c>
      <c r="R18" s="99">
        <v>1425</v>
      </c>
      <c r="S18" s="99">
        <v>930</v>
      </c>
      <c r="T18" s="93">
        <v>0.65259999999999996</v>
      </c>
      <c r="U18" s="93">
        <v>0.69</v>
      </c>
      <c r="V18" s="23">
        <v>1368</v>
      </c>
      <c r="W18" s="23">
        <v>1060</v>
      </c>
      <c r="X18" s="24">
        <v>0.77490000000000003</v>
      </c>
      <c r="Y18" s="26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ht="13.8" x14ac:dyDescent="0.3">
      <c r="A19" s="22" t="s">
        <v>42</v>
      </c>
      <c r="B19" s="22" t="s">
        <v>65</v>
      </c>
      <c r="C19" s="96">
        <v>992451.18</v>
      </c>
      <c r="D19" s="96">
        <v>1511322.21</v>
      </c>
      <c r="E19" s="94">
        <v>0.656677426847317</v>
      </c>
      <c r="F19" s="23">
        <v>726</v>
      </c>
      <c r="G19" s="23">
        <v>692</v>
      </c>
      <c r="H19" s="24">
        <v>0.95320000000000005</v>
      </c>
      <c r="I19" s="11">
        <v>0.99</v>
      </c>
      <c r="J19" s="99">
        <v>1005</v>
      </c>
      <c r="K19" s="99">
        <v>847</v>
      </c>
      <c r="L19" s="93">
        <v>0.84279999999999999</v>
      </c>
      <c r="M19" s="94">
        <v>0.84599999999999997</v>
      </c>
      <c r="N19" s="25">
        <v>991888.77</v>
      </c>
      <c r="O19" s="25">
        <v>680703.43</v>
      </c>
      <c r="P19" s="24">
        <v>0.68630000000000002</v>
      </c>
      <c r="Q19" s="24">
        <v>0.69</v>
      </c>
      <c r="R19" s="99">
        <v>663</v>
      </c>
      <c r="S19" s="99">
        <v>463</v>
      </c>
      <c r="T19" s="93">
        <v>0.69830000000000003</v>
      </c>
      <c r="U19" s="93">
        <v>0.69</v>
      </c>
      <c r="V19" s="23">
        <v>522</v>
      </c>
      <c r="W19" s="23">
        <v>439</v>
      </c>
      <c r="X19" s="24">
        <v>0.84099999999999997</v>
      </c>
      <c r="Y19" s="26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ht="13.8" x14ac:dyDescent="0.3">
      <c r="A20" s="22" t="s">
        <v>45</v>
      </c>
      <c r="B20" s="22" t="s">
        <v>66</v>
      </c>
      <c r="C20" s="96">
        <v>7955031.7999999998</v>
      </c>
      <c r="D20" s="96">
        <v>11255177.02</v>
      </c>
      <c r="E20" s="94">
        <v>0.70678868807342798</v>
      </c>
      <c r="F20" s="23">
        <v>4063</v>
      </c>
      <c r="G20" s="23">
        <v>4024</v>
      </c>
      <c r="H20" s="24">
        <v>0.99039999999999995</v>
      </c>
      <c r="I20" s="11">
        <v>0.99</v>
      </c>
      <c r="J20" s="99">
        <v>5610</v>
      </c>
      <c r="K20" s="99">
        <v>5093</v>
      </c>
      <c r="L20" s="93">
        <v>0.90780000000000005</v>
      </c>
      <c r="M20" s="94">
        <v>0.89</v>
      </c>
      <c r="N20" s="25">
        <v>8626865.25</v>
      </c>
      <c r="O20" s="25">
        <v>5948878.4199999999</v>
      </c>
      <c r="P20" s="24">
        <v>0.68959999999999999</v>
      </c>
      <c r="Q20" s="24">
        <v>0.68879999999999997</v>
      </c>
      <c r="R20" s="99">
        <v>4654</v>
      </c>
      <c r="S20" s="99">
        <v>3111</v>
      </c>
      <c r="T20" s="93">
        <v>0.66849999999999998</v>
      </c>
      <c r="U20" s="93">
        <v>0.69</v>
      </c>
      <c r="V20" s="23">
        <v>3503</v>
      </c>
      <c r="W20" s="23">
        <v>2946</v>
      </c>
      <c r="X20" s="24">
        <v>0.84099999999999997</v>
      </c>
      <c r="Y20" s="26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ht="13.8" x14ac:dyDescent="0.3">
      <c r="A21" s="22" t="s">
        <v>42</v>
      </c>
      <c r="B21" s="22" t="s">
        <v>67</v>
      </c>
      <c r="C21" s="96">
        <v>1956949.41</v>
      </c>
      <c r="D21" s="96">
        <v>2589171.02</v>
      </c>
      <c r="E21" s="94">
        <v>0.75582083797616395</v>
      </c>
      <c r="F21" s="23">
        <v>1098</v>
      </c>
      <c r="G21" s="23">
        <v>1006</v>
      </c>
      <c r="H21" s="24">
        <v>0.91620000000000001</v>
      </c>
      <c r="I21" s="11">
        <v>0.92210000000000003</v>
      </c>
      <c r="J21" s="99">
        <v>1472</v>
      </c>
      <c r="K21" s="99">
        <v>1221</v>
      </c>
      <c r="L21" s="93">
        <v>0.82950000000000002</v>
      </c>
      <c r="M21" s="94">
        <v>0.84360000000000002</v>
      </c>
      <c r="N21" s="25">
        <v>2033605.61</v>
      </c>
      <c r="O21" s="25">
        <v>1448319.51</v>
      </c>
      <c r="P21" s="24">
        <v>0.71220000000000006</v>
      </c>
      <c r="Q21" s="24">
        <v>0.69</v>
      </c>
      <c r="R21" s="99">
        <v>1008</v>
      </c>
      <c r="S21" s="99">
        <v>691</v>
      </c>
      <c r="T21" s="93">
        <v>0.6855</v>
      </c>
      <c r="U21" s="93">
        <v>0.69</v>
      </c>
      <c r="V21" s="23">
        <v>916</v>
      </c>
      <c r="W21" s="23">
        <v>697</v>
      </c>
      <c r="X21" s="24">
        <v>0.76090000000000002</v>
      </c>
      <c r="Y21" s="26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ht="13.8" x14ac:dyDescent="0.3">
      <c r="A22" s="22" t="s">
        <v>58</v>
      </c>
      <c r="B22" s="22" t="s">
        <v>68</v>
      </c>
      <c r="C22" s="96">
        <v>838603.57</v>
      </c>
      <c r="D22" s="96">
        <v>1250182.8999999999</v>
      </c>
      <c r="E22" s="94">
        <v>0.67078470678170399</v>
      </c>
      <c r="F22" s="23">
        <v>385</v>
      </c>
      <c r="G22" s="23">
        <v>382</v>
      </c>
      <c r="H22" s="24">
        <v>0.99219999999999997</v>
      </c>
      <c r="I22" s="11">
        <v>0.94840000000000002</v>
      </c>
      <c r="J22" s="99">
        <v>697</v>
      </c>
      <c r="K22" s="99">
        <v>579</v>
      </c>
      <c r="L22" s="93">
        <v>0.83069999999999999</v>
      </c>
      <c r="M22" s="94">
        <v>0.89</v>
      </c>
      <c r="N22" s="25">
        <v>952205.75</v>
      </c>
      <c r="O22" s="25">
        <v>588864.67000000004</v>
      </c>
      <c r="P22" s="24">
        <v>0.61839999999999995</v>
      </c>
      <c r="Q22" s="24">
        <v>0.62080000000000002</v>
      </c>
      <c r="R22" s="99">
        <v>527</v>
      </c>
      <c r="S22" s="99">
        <v>337</v>
      </c>
      <c r="T22" s="93">
        <v>0.63949999999999996</v>
      </c>
      <c r="U22" s="93">
        <v>0.69</v>
      </c>
      <c r="V22" s="23">
        <v>430</v>
      </c>
      <c r="W22" s="23">
        <v>317</v>
      </c>
      <c r="X22" s="24">
        <v>0.73719999999999997</v>
      </c>
      <c r="Y22" s="26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ht="13.8" x14ac:dyDescent="0.3">
      <c r="A23" s="22" t="s">
        <v>52</v>
      </c>
      <c r="B23" s="22" t="s">
        <v>69</v>
      </c>
      <c r="C23" s="96">
        <v>1155839.22</v>
      </c>
      <c r="D23" s="96">
        <v>1675514.84</v>
      </c>
      <c r="E23" s="94">
        <v>0.689841231128696</v>
      </c>
      <c r="F23" s="23">
        <v>727</v>
      </c>
      <c r="G23" s="23">
        <v>701</v>
      </c>
      <c r="H23" s="24">
        <v>0.96419999999999995</v>
      </c>
      <c r="I23" s="11">
        <v>0.98809999999999998</v>
      </c>
      <c r="J23" s="99">
        <v>998</v>
      </c>
      <c r="K23" s="99">
        <v>933</v>
      </c>
      <c r="L23" s="93">
        <v>0.93489999999999995</v>
      </c>
      <c r="M23" s="94">
        <v>0.89</v>
      </c>
      <c r="N23" s="25">
        <v>1293432.18</v>
      </c>
      <c r="O23" s="25">
        <v>806537.01</v>
      </c>
      <c r="P23" s="24">
        <v>0.62360000000000004</v>
      </c>
      <c r="Q23" s="24">
        <v>0.62329999999999997</v>
      </c>
      <c r="R23" s="99">
        <v>767</v>
      </c>
      <c r="S23" s="99">
        <v>501</v>
      </c>
      <c r="T23" s="93">
        <v>0.6532</v>
      </c>
      <c r="U23" s="93">
        <v>0.69</v>
      </c>
      <c r="V23" s="23">
        <v>631</v>
      </c>
      <c r="W23" s="23">
        <v>505</v>
      </c>
      <c r="X23" s="24">
        <v>0.80030000000000001</v>
      </c>
      <c r="Y23" s="26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ht="13.8" x14ac:dyDescent="0.3">
      <c r="A24" s="22" t="s">
        <v>58</v>
      </c>
      <c r="B24" s="22" t="s">
        <v>70</v>
      </c>
      <c r="C24" s="96">
        <v>391804.19</v>
      </c>
      <c r="D24" s="96">
        <v>505502.48</v>
      </c>
      <c r="E24" s="94">
        <v>0.77507867023718702</v>
      </c>
      <c r="F24" s="23">
        <v>161</v>
      </c>
      <c r="G24" s="23">
        <v>163</v>
      </c>
      <c r="H24" s="24">
        <v>1.0124</v>
      </c>
      <c r="I24" s="11">
        <v>0.99</v>
      </c>
      <c r="J24" s="99">
        <v>271</v>
      </c>
      <c r="K24" s="99">
        <v>246</v>
      </c>
      <c r="L24" s="93">
        <v>0.90769999999999995</v>
      </c>
      <c r="M24" s="94">
        <v>0.89</v>
      </c>
      <c r="N24" s="25">
        <v>447431.16</v>
      </c>
      <c r="O24" s="25">
        <v>279962.93</v>
      </c>
      <c r="P24" s="24">
        <v>0.62570000000000003</v>
      </c>
      <c r="Q24" s="24">
        <v>0.66759999999999997</v>
      </c>
      <c r="R24" s="99">
        <v>223</v>
      </c>
      <c r="S24" s="99">
        <v>159</v>
      </c>
      <c r="T24" s="93">
        <v>0.71299999999999997</v>
      </c>
      <c r="U24" s="93">
        <v>0.69</v>
      </c>
      <c r="V24" s="23">
        <v>185</v>
      </c>
      <c r="W24" s="23">
        <v>144</v>
      </c>
      <c r="X24" s="24">
        <v>0.77839999999999998</v>
      </c>
      <c r="Y24" s="26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ht="13.8" x14ac:dyDescent="0.3">
      <c r="A25" s="22" t="s">
        <v>45</v>
      </c>
      <c r="B25" s="22" t="s">
        <v>71</v>
      </c>
      <c r="C25" s="96">
        <v>6667239.9299999997</v>
      </c>
      <c r="D25" s="96">
        <v>9312313.7300000004</v>
      </c>
      <c r="E25" s="94">
        <v>0.71595954811114404</v>
      </c>
      <c r="F25" s="23">
        <v>5959</v>
      </c>
      <c r="G25" s="23">
        <v>5382</v>
      </c>
      <c r="H25" s="24">
        <v>0.9032</v>
      </c>
      <c r="I25" s="11">
        <v>0.95989999999999998</v>
      </c>
      <c r="J25" s="99">
        <v>7020</v>
      </c>
      <c r="K25" s="99">
        <v>6098</v>
      </c>
      <c r="L25" s="93">
        <v>0.86870000000000003</v>
      </c>
      <c r="M25" s="94">
        <v>0.80479999999999996</v>
      </c>
      <c r="N25" s="25">
        <v>7578896.0800000001</v>
      </c>
      <c r="O25" s="25">
        <v>4586912.09</v>
      </c>
      <c r="P25" s="24">
        <v>0.60519999999999996</v>
      </c>
      <c r="Q25" s="24">
        <v>0.60740000000000005</v>
      </c>
      <c r="R25" s="99">
        <v>4824</v>
      </c>
      <c r="S25" s="99">
        <v>3010</v>
      </c>
      <c r="T25" s="93">
        <v>0.624</v>
      </c>
      <c r="U25" s="93">
        <v>0.66420000000000001</v>
      </c>
      <c r="V25" s="23">
        <v>4308</v>
      </c>
      <c r="W25" s="23">
        <v>3682</v>
      </c>
      <c r="X25" s="24">
        <v>0.85470000000000002</v>
      </c>
      <c r="Y25" s="26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ht="13.8" x14ac:dyDescent="0.3">
      <c r="A26" s="22" t="s">
        <v>55</v>
      </c>
      <c r="B26" s="22" t="s">
        <v>72</v>
      </c>
      <c r="C26" s="96">
        <v>3630307.66</v>
      </c>
      <c r="D26" s="96">
        <v>5114732.84</v>
      </c>
      <c r="E26" s="94">
        <v>0.70977463995949397</v>
      </c>
      <c r="F26" s="23">
        <v>2674</v>
      </c>
      <c r="G26" s="23">
        <v>2694</v>
      </c>
      <c r="H26" s="24">
        <v>1.0075000000000001</v>
      </c>
      <c r="I26" s="11">
        <v>0.99</v>
      </c>
      <c r="J26" s="99">
        <v>3824</v>
      </c>
      <c r="K26" s="99">
        <v>3060</v>
      </c>
      <c r="L26" s="93">
        <v>0.80020000000000002</v>
      </c>
      <c r="M26" s="94">
        <v>0.83130000000000004</v>
      </c>
      <c r="N26" s="25">
        <v>3875843.82</v>
      </c>
      <c r="O26" s="25">
        <v>2453709.59</v>
      </c>
      <c r="P26" s="24">
        <v>0.6331</v>
      </c>
      <c r="Q26" s="24">
        <v>0.64770000000000005</v>
      </c>
      <c r="R26" s="99">
        <v>2568</v>
      </c>
      <c r="S26" s="99">
        <v>1665</v>
      </c>
      <c r="T26" s="93">
        <v>0.64839999999999998</v>
      </c>
      <c r="U26" s="93">
        <v>0.68820000000000003</v>
      </c>
      <c r="V26" s="23">
        <v>2090</v>
      </c>
      <c r="W26" s="23">
        <v>1846</v>
      </c>
      <c r="X26" s="24">
        <v>0.88329999999999997</v>
      </c>
      <c r="Y26" s="26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ht="13.8" x14ac:dyDescent="0.3">
      <c r="A27" s="22" t="s">
        <v>55</v>
      </c>
      <c r="B27" s="22" t="s">
        <v>73</v>
      </c>
      <c r="C27" s="96">
        <v>6298770.9199999999</v>
      </c>
      <c r="D27" s="96">
        <v>9493626.6899999995</v>
      </c>
      <c r="E27" s="94">
        <v>0.66347362558870504</v>
      </c>
      <c r="F27" s="23">
        <v>3143</v>
      </c>
      <c r="G27" s="23">
        <v>2942</v>
      </c>
      <c r="H27" s="24">
        <v>0.93600000000000005</v>
      </c>
      <c r="I27" s="11">
        <v>0.96899999999999997</v>
      </c>
      <c r="J27" s="99">
        <v>4449</v>
      </c>
      <c r="K27" s="99">
        <v>3647</v>
      </c>
      <c r="L27" s="93">
        <v>0.81969999999999998</v>
      </c>
      <c r="M27" s="94">
        <v>0.85499999999999998</v>
      </c>
      <c r="N27" s="25">
        <v>6827247.9699999997</v>
      </c>
      <c r="O27" s="25">
        <v>4689688.3600000003</v>
      </c>
      <c r="P27" s="24">
        <v>0.68689999999999996</v>
      </c>
      <c r="Q27" s="24">
        <v>0.69</v>
      </c>
      <c r="R27" s="99">
        <v>2877</v>
      </c>
      <c r="S27" s="99">
        <v>1934</v>
      </c>
      <c r="T27" s="93">
        <v>0.67220000000000002</v>
      </c>
      <c r="U27" s="93">
        <v>0.69</v>
      </c>
      <c r="V27" s="23">
        <v>2590</v>
      </c>
      <c r="W27" s="23">
        <v>2044</v>
      </c>
      <c r="X27" s="24">
        <v>0.78920000000000001</v>
      </c>
      <c r="Y27" s="26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ht="13.8" x14ac:dyDescent="0.3">
      <c r="A28" s="22" t="s">
        <v>55</v>
      </c>
      <c r="B28" s="22" t="s">
        <v>74</v>
      </c>
      <c r="C28" s="96">
        <v>28066437.350000001</v>
      </c>
      <c r="D28" s="96">
        <v>39826601.770000003</v>
      </c>
      <c r="E28" s="94">
        <v>0.70471584575768298</v>
      </c>
      <c r="F28" s="23">
        <v>13860</v>
      </c>
      <c r="G28" s="23">
        <v>13210</v>
      </c>
      <c r="H28" s="24">
        <v>0.95309999999999995</v>
      </c>
      <c r="I28" s="11">
        <v>0.99</v>
      </c>
      <c r="J28" s="99">
        <v>18732</v>
      </c>
      <c r="K28" s="99">
        <v>15410</v>
      </c>
      <c r="L28" s="93">
        <v>0.82269999999999999</v>
      </c>
      <c r="M28" s="94">
        <v>0.83209999999999995</v>
      </c>
      <c r="N28" s="25">
        <v>32122564.190000001</v>
      </c>
      <c r="O28" s="25">
        <v>21152943.050000001</v>
      </c>
      <c r="P28" s="24">
        <v>0.65849999999999997</v>
      </c>
      <c r="Q28" s="24">
        <v>0.66790000000000005</v>
      </c>
      <c r="R28" s="99">
        <v>13596</v>
      </c>
      <c r="S28" s="99">
        <v>8539</v>
      </c>
      <c r="T28" s="93">
        <v>0.62809999999999999</v>
      </c>
      <c r="U28" s="93">
        <v>0.6825</v>
      </c>
      <c r="V28" s="23">
        <v>10690</v>
      </c>
      <c r="W28" s="23">
        <v>8279</v>
      </c>
      <c r="X28" s="24">
        <v>0.77449999999999997</v>
      </c>
      <c r="Y28" s="26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ht="13.8" x14ac:dyDescent="0.3">
      <c r="A29" s="22" t="s">
        <v>52</v>
      </c>
      <c r="B29" s="22" t="s">
        <v>75</v>
      </c>
      <c r="C29" s="96">
        <v>1626894.92</v>
      </c>
      <c r="D29" s="96">
        <v>2276804.58</v>
      </c>
      <c r="E29" s="94">
        <v>0.71455184792363702</v>
      </c>
      <c r="F29" s="23">
        <v>524</v>
      </c>
      <c r="G29" s="23">
        <v>528</v>
      </c>
      <c r="H29" s="24">
        <v>1.0076000000000001</v>
      </c>
      <c r="I29" s="11">
        <v>0.99</v>
      </c>
      <c r="J29" s="99">
        <v>793</v>
      </c>
      <c r="K29" s="99">
        <v>730</v>
      </c>
      <c r="L29" s="93">
        <v>0.92059999999999997</v>
      </c>
      <c r="M29" s="94">
        <v>0.89</v>
      </c>
      <c r="N29" s="25">
        <v>1747504.68</v>
      </c>
      <c r="O29" s="25">
        <v>1222153.76</v>
      </c>
      <c r="P29" s="24">
        <v>0.69940000000000002</v>
      </c>
      <c r="Q29" s="24">
        <v>0.69</v>
      </c>
      <c r="R29" s="99">
        <v>665</v>
      </c>
      <c r="S29" s="99">
        <v>486</v>
      </c>
      <c r="T29" s="93">
        <v>0.73080000000000001</v>
      </c>
      <c r="U29" s="93">
        <v>0.69</v>
      </c>
      <c r="V29" s="23">
        <v>459</v>
      </c>
      <c r="W29" s="23">
        <v>337</v>
      </c>
      <c r="X29" s="24">
        <v>0.73419999999999996</v>
      </c>
      <c r="Y29" s="26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ht="13.8" x14ac:dyDescent="0.3">
      <c r="A30" s="22" t="s">
        <v>52</v>
      </c>
      <c r="B30" s="22" t="s">
        <v>76</v>
      </c>
      <c r="C30" s="96">
        <v>1893987.67</v>
      </c>
      <c r="D30" s="96">
        <v>2695190.41</v>
      </c>
      <c r="E30" s="94">
        <v>0.702728706280904</v>
      </c>
      <c r="F30" s="23">
        <v>552</v>
      </c>
      <c r="G30" s="23">
        <v>546</v>
      </c>
      <c r="H30" s="24">
        <v>0.98909999999999998</v>
      </c>
      <c r="I30" s="11">
        <v>0.99</v>
      </c>
      <c r="J30" s="99">
        <v>882</v>
      </c>
      <c r="K30" s="99">
        <v>778</v>
      </c>
      <c r="L30" s="93">
        <v>0.8821</v>
      </c>
      <c r="M30" s="94">
        <v>0.89</v>
      </c>
      <c r="N30" s="25">
        <v>1926127.65</v>
      </c>
      <c r="O30" s="25">
        <v>1400304.02</v>
      </c>
      <c r="P30" s="24">
        <v>0.72699999999999998</v>
      </c>
      <c r="Q30" s="24">
        <v>0.69</v>
      </c>
      <c r="R30" s="99">
        <v>689</v>
      </c>
      <c r="S30" s="99">
        <v>540</v>
      </c>
      <c r="T30" s="93">
        <v>0.78369999999999995</v>
      </c>
      <c r="U30" s="93">
        <v>0.69</v>
      </c>
      <c r="V30" s="23">
        <v>510</v>
      </c>
      <c r="W30" s="23">
        <v>378</v>
      </c>
      <c r="X30" s="24">
        <v>0.74119999999999997</v>
      </c>
      <c r="Y30" s="26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ht="13.8" x14ac:dyDescent="0.3">
      <c r="A31" s="22" t="s">
        <v>42</v>
      </c>
      <c r="B31" s="22" t="s">
        <v>77</v>
      </c>
      <c r="C31" s="96">
        <v>9389034.1300000008</v>
      </c>
      <c r="D31" s="96">
        <v>12991559.060000001</v>
      </c>
      <c r="E31" s="94">
        <v>0.72270264766821601</v>
      </c>
      <c r="F31" s="23">
        <v>3797</v>
      </c>
      <c r="G31" s="23">
        <v>3753</v>
      </c>
      <c r="H31" s="24">
        <v>0.98839999999999995</v>
      </c>
      <c r="I31" s="11">
        <v>0.99</v>
      </c>
      <c r="J31" s="99">
        <v>5044</v>
      </c>
      <c r="K31" s="99">
        <v>4522</v>
      </c>
      <c r="L31" s="93">
        <v>0.89649999999999996</v>
      </c>
      <c r="M31" s="94">
        <v>0.89</v>
      </c>
      <c r="N31" s="25">
        <v>10141294.85</v>
      </c>
      <c r="O31" s="25">
        <v>7133483.1600000001</v>
      </c>
      <c r="P31" s="24">
        <v>0.70340000000000003</v>
      </c>
      <c r="Q31" s="24">
        <v>0.69</v>
      </c>
      <c r="R31" s="99">
        <v>4228</v>
      </c>
      <c r="S31" s="99">
        <v>2966</v>
      </c>
      <c r="T31" s="93">
        <v>0.70150000000000001</v>
      </c>
      <c r="U31" s="93">
        <v>0.69</v>
      </c>
      <c r="V31" s="23">
        <v>3160</v>
      </c>
      <c r="W31" s="23">
        <v>2668</v>
      </c>
      <c r="X31" s="24">
        <v>0.84430000000000005</v>
      </c>
      <c r="Y31" s="26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ht="13.8" x14ac:dyDescent="0.3">
      <c r="A32" s="22" t="s">
        <v>42</v>
      </c>
      <c r="B32" s="22" t="s">
        <v>78</v>
      </c>
      <c r="C32" s="96">
        <v>1600573.49</v>
      </c>
      <c r="D32" s="96">
        <v>2296313.73</v>
      </c>
      <c r="E32" s="94">
        <v>0.69701864736052399</v>
      </c>
      <c r="F32" s="23">
        <v>819</v>
      </c>
      <c r="G32" s="23">
        <v>881</v>
      </c>
      <c r="H32" s="24">
        <v>1.0757000000000001</v>
      </c>
      <c r="I32" s="11">
        <v>0.98140000000000005</v>
      </c>
      <c r="J32" s="99">
        <v>1277</v>
      </c>
      <c r="K32" s="99">
        <v>954</v>
      </c>
      <c r="L32" s="93">
        <v>0.74709999999999999</v>
      </c>
      <c r="M32" s="94">
        <v>0.77880000000000005</v>
      </c>
      <c r="N32" s="25">
        <v>1723896.51</v>
      </c>
      <c r="O32" s="25">
        <v>1197735.8799999999</v>
      </c>
      <c r="P32" s="24">
        <v>0.69479999999999997</v>
      </c>
      <c r="Q32" s="24">
        <v>0.68489999999999995</v>
      </c>
      <c r="R32" s="99">
        <v>803</v>
      </c>
      <c r="S32" s="99">
        <v>563</v>
      </c>
      <c r="T32" s="93">
        <v>0.70109999999999995</v>
      </c>
      <c r="U32" s="93">
        <v>0.69</v>
      </c>
      <c r="V32" s="23">
        <v>715</v>
      </c>
      <c r="W32" s="23">
        <v>569</v>
      </c>
      <c r="X32" s="24">
        <v>0.79579999999999995</v>
      </c>
      <c r="Y32" s="26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ht="13.8" x14ac:dyDescent="0.3">
      <c r="A33" s="22" t="s">
        <v>55</v>
      </c>
      <c r="B33" s="22" t="s">
        <v>79</v>
      </c>
      <c r="C33" s="96">
        <v>4092578.96</v>
      </c>
      <c r="D33" s="96">
        <v>6045364.3799999999</v>
      </c>
      <c r="E33" s="94">
        <v>0.67697804511826598</v>
      </c>
      <c r="F33" s="23">
        <v>2000</v>
      </c>
      <c r="G33" s="23">
        <v>1922</v>
      </c>
      <c r="H33" s="24">
        <v>0.96099999999999997</v>
      </c>
      <c r="I33" s="11">
        <v>0.98780000000000001</v>
      </c>
      <c r="J33" s="99">
        <v>2522</v>
      </c>
      <c r="K33" s="99">
        <v>2300</v>
      </c>
      <c r="L33" s="93">
        <v>0.91200000000000003</v>
      </c>
      <c r="M33" s="94">
        <v>0.89</v>
      </c>
      <c r="N33" s="25">
        <v>4620978.7300000004</v>
      </c>
      <c r="O33" s="25">
        <v>3005666.75</v>
      </c>
      <c r="P33" s="24">
        <v>0.65039999999999998</v>
      </c>
      <c r="Q33" s="24">
        <v>0.65149999999999997</v>
      </c>
      <c r="R33" s="99">
        <v>2011</v>
      </c>
      <c r="S33" s="99">
        <v>1413</v>
      </c>
      <c r="T33" s="93">
        <v>0.7026</v>
      </c>
      <c r="U33" s="93">
        <v>0.69</v>
      </c>
      <c r="V33" s="23">
        <v>1688</v>
      </c>
      <c r="W33" s="23">
        <v>1427</v>
      </c>
      <c r="X33" s="24">
        <v>0.84540000000000004</v>
      </c>
      <c r="Y33" s="26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ht="13.8" x14ac:dyDescent="0.3">
      <c r="A34" s="22" t="s">
        <v>42</v>
      </c>
      <c r="B34" s="22" t="s">
        <v>80</v>
      </c>
      <c r="C34" s="96">
        <v>11796052.59</v>
      </c>
      <c r="D34" s="96">
        <v>16799138.399999999</v>
      </c>
      <c r="E34" s="94">
        <v>0.70218199940539805</v>
      </c>
      <c r="F34" s="23">
        <v>7148</v>
      </c>
      <c r="G34" s="23">
        <v>6722</v>
      </c>
      <c r="H34" s="24">
        <v>0.94040000000000001</v>
      </c>
      <c r="I34" s="11">
        <v>0.96319999999999995</v>
      </c>
      <c r="J34" s="99">
        <v>8707</v>
      </c>
      <c r="K34" s="99">
        <v>7585</v>
      </c>
      <c r="L34" s="93">
        <v>0.87109999999999999</v>
      </c>
      <c r="M34" s="94">
        <v>0.89</v>
      </c>
      <c r="N34" s="25">
        <v>12383634.1</v>
      </c>
      <c r="O34" s="25">
        <v>8504971.6999999993</v>
      </c>
      <c r="P34" s="24">
        <v>0.68679999999999997</v>
      </c>
      <c r="Q34" s="24">
        <v>0.69</v>
      </c>
      <c r="R34" s="99">
        <v>6095</v>
      </c>
      <c r="S34" s="99">
        <v>4285</v>
      </c>
      <c r="T34" s="93">
        <v>0.70299999999999996</v>
      </c>
      <c r="U34" s="93">
        <v>0.69</v>
      </c>
      <c r="V34" s="23">
        <v>5376</v>
      </c>
      <c r="W34" s="23">
        <v>4319</v>
      </c>
      <c r="X34" s="24">
        <v>0.8034</v>
      </c>
      <c r="Y34" s="26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ht="13.8" x14ac:dyDescent="0.3">
      <c r="A35" s="22" t="s">
        <v>81</v>
      </c>
      <c r="B35" s="22" t="s">
        <v>82</v>
      </c>
      <c r="C35" s="96">
        <v>2121215.7400000002</v>
      </c>
      <c r="D35" s="96">
        <v>2886642.86</v>
      </c>
      <c r="E35" s="94">
        <v>0.73483830278886697</v>
      </c>
      <c r="F35" s="23">
        <v>1707</v>
      </c>
      <c r="G35" s="23">
        <v>1331</v>
      </c>
      <c r="H35" s="24">
        <v>0.77969999999999995</v>
      </c>
      <c r="I35" s="11">
        <v>0.80840000000000001</v>
      </c>
      <c r="J35" s="99">
        <v>2263</v>
      </c>
      <c r="K35" s="99">
        <v>1687</v>
      </c>
      <c r="L35" s="93">
        <v>0.74550000000000005</v>
      </c>
      <c r="M35" s="94">
        <v>0.75149999999999995</v>
      </c>
      <c r="N35" s="25">
        <v>2121480.7599999998</v>
      </c>
      <c r="O35" s="25">
        <v>1337450.6100000001</v>
      </c>
      <c r="P35" s="24">
        <v>0.63039999999999996</v>
      </c>
      <c r="Q35" s="24">
        <v>0.61170000000000002</v>
      </c>
      <c r="R35" s="99">
        <v>1537</v>
      </c>
      <c r="S35" s="99">
        <v>1046</v>
      </c>
      <c r="T35" s="93">
        <v>0.68049999999999999</v>
      </c>
      <c r="U35" s="93">
        <v>0.68930000000000002</v>
      </c>
      <c r="V35" s="23">
        <v>999</v>
      </c>
      <c r="W35" s="23">
        <v>784</v>
      </c>
      <c r="X35" s="24">
        <v>0.78480000000000005</v>
      </c>
      <c r="Y35" s="26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ht="13.8" x14ac:dyDescent="0.3">
      <c r="A36" s="22" t="s">
        <v>81</v>
      </c>
      <c r="B36" s="22" t="s">
        <v>83</v>
      </c>
      <c r="C36" s="96">
        <v>2296474.58</v>
      </c>
      <c r="D36" s="96">
        <v>3187552.44</v>
      </c>
      <c r="E36" s="94">
        <v>0.72045076064693703</v>
      </c>
      <c r="F36" s="23">
        <v>1489</v>
      </c>
      <c r="G36" s="23">
        <v>1371</v>
      </c>
      <c r="H36" s="24">
        <v>0.92079999999999995</v>
      </c>
      <c r="I36" s="11">
        <v>0.94379999999999997</v>
      </c>
      <c r="J36" s="99">
        <v>2555</v>
      </c>
      <c r="K36" s="99">
        <v>1720</v>
      </c>
      <c r="L36" s="93">
        <v>0.67320000000000002</v>
      </c>
      <c r="M36" s="94">
        <v>0.72430000000000005</v>
      </c>
      <c r="N36" s="25">
        <v>2373230.14</v>
      </c>
      <c r="O36" s="25">
        <v>1524197.89</v>
      </c>
      <c r="P36" s="24">
        <v>0.64219999999999999</v>
      </c>
      <c r="Q36" s="24">
        <v>0.64700000000000002</v>
      </c>
      <c r="R36" s="99">
        <v>1524</v>
      </c>
      <c r="S36" s="99">
        <v>1006</v>
      </c>
      <c r="T36" s="93">
        <v>0.66010000000000002</v>
      </c>
      <c r="U36" s="93">
        <v>0.69</v>
      </c>
      <c r="V36" s="23">
        <v>1085</v>
      </c>
      <c r="W36" s="23">
        <v>873</v>
      </c>
      <c r="X36" s="24">
        <v>0.80459999999999998</v>
      </c>
      <c r="Y36" s="26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ht="13.8" x14ac:dyDescent="0.3">
      <c r="A37" s="22" t="s">
        <v>42</v>
      </c>
      <c r="B37" s="22" t="s">
        <v>84</v>
      </c>
      <c r="C37" s="96">
        <v>16889736.09</v>
      </c>
      <c r="D37" s="96">
        <v>23984287.469999999</v>
      </c>
      <c r="E37" s="94">
        <v>0.70420003559105104</v>
      </c>
      <c r="F37" s="23">
        <v>11055</v>
      </c>
      <c r="G37" s="23">
        <v>10757</v>
      </c>
      <c r="H37" s="24">
        <v>0.97299999999999998</v>
      </c>
      <c r="I37" s="11">
        <v>0.99</v>
      </c>
      <c r="J37" s="99">
        <v>13190</v>
      </c>
      <c r="K37" s="99">
        <v>11580</v>
      </c>
      <c r="L37" s="93">
        <v>0.87790000000000001</v>
      </c>
      <c r="M37" s="94">
        <v>0.89</v>
      </c>
      <c r="N37" s="25">
        <v>19454402.309999999</v>
      </c>
      <c r="O37" s="25">
        <v>12268525.939999999</v>
      </c>
      <c r="P37" s="24">
        <v>0.63060000000000005</v>
      </c>
      <c r="Q37" s="24">
        <v>0.65359999999999996</v>
      </c>
      <c r="R37" s="99">
        <v>9737</v>
      </c>
      <c r="S37" s="99">
        <v>6257</v>
      </c>
      <c r="T37" s="93">
        <v>0.64259999999999995</v>
      </c>
      <c r="U37" s="93">
        <v>0.69</v>
      </c>
      <c r="V37" s="23">
        <v>8769</v>
      </c>
      <c r="W37" s="23">
        <v>6938</v>
      </c>
      <c r="X37" s="24">
        <v>0.79120000000000001</v>
      </c>
      <c r="Y37" s="26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ht="13.8" x14ac:dyDescent="0.3">
      <c r="A38" s="22" t="s">
        <v>81</v>
      </c>
      <c r="B38" s="22" t="s">
        <v>85</v>
      </c>
      <c r="C38" s="96">
        <v>3948809.61</v>
      </c>
      <c r="D38" s="96">
        <v>5487067.6299999999</v>
      </c>
      <c r="E38" s="94">
        <v>0.71965754320400099</v>
      </c>
      <c r="F38" s="23">
        <v>1989</v>
      </c>
      <c r="G38" s="23">
        <v>2003</v>
      </c>
      <c r="H38" s="24">
        <v>1.0069999999999999</v>
      </c>
      <c r="I38" s="11">
        <v>0.99</v>
      </c>
      <c r="J38" s="99">
        <v>2903</v>
      </c>
      <c r="K38" s="99">
        <v>2528</v>
      </c>
      <c r="L38" s="93">
        <v>0.87080000000000002</v>
      </c>
      <c r="M38" s="94">
        <v>0.88970000000000005</v>
      </c>
      <c r="N38" s="25">
        <v>4196202.4000000004</v>
      </c>
      <c r="O38" s="25">
        <v>2838133.78</v>
      </c>
      <c r="P38" s="24">
        <v>0.6764</v>
      </c>
      <c r="Q38" s="24">
        <v>0.68369999999999997</v>
      </c>
      <c r="R38" s="99">
        <v>2103</v>
      </c>
      <c r="S38" s="99">
        <v>1417</v>
      </c>
      <c r="T38" s="93">
        <v>0.67379999999999995</v>
      </c>
      <c r="U38" s="93">
        <v>0.69</v>
      </c>
      <c r="V38" s="23">
        <v>1660</v>
      </c>
      <c r="W38" s="23">
        <v>1444</v>
      </c>
      <c r="X38" s="24">
        <v>0.86990000000000001</v>
      </c>
      <c r="Y38" s="26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ht="13.8" x14ac:dyDescent="0.3">
      <c r="A39" s="22" t="s">
        <v>45</v>
      </c>
      <c r="B39" s="22" t="s">
        <v>86</v>
      </c>
      <c r="C39" s="96">
        <v>10705663.17</v>
      </c>
      <c r="D39" s="96">
        <v>15392094.970000001</v>
      </c>
      <c r="E39" s="94">
        <v>0.69552995812888996</v>
      </c>
      <c r="F39" s="23">
        <v>6680</v>
      </c>
      <c r="G39" s="23">
        <v>6639</v>
      </c>
      <c r="H39" s="24">
        <v>0.99390000000000001</v>
      </c>
      <c r="I39" s="11">
        <v>0.99</v>
      </c>
      <c r="J39" s="99">
        <v>8575</v>
      </c>
      <c r="K39" s="99">
        <v>7313</v>
      </c>
      <c r="L39" s="93">
        <v>0.8528</v>
      </c>
      <c r="M39" s="94">
        <v>0.84099999999999997</v>
      </c>
      <c r="N39" s="25">
        <v>11723174.960000001</v>
      </c>
      <c r="O39" s="25">
        <v>7925275.8300000001</v>
      </c>
      <c r="P39" s="24">
        <v>0.67600000000000005</v>
      </c>
      <c r="Q39" s="24">
        <v>0.69</v>
      </c>
      <c r="R39" s="99">
        <v>6069</v>
      </c>
      <c r="S39" s="99">
        <v>3977</v>
      </c>
      <c r="T39" s="93">
        <v>0.65529999999999999</v>
      </c>
      <c r="U39" s="93">
        <v>0.69</v>
      </c>
      <c r="V39" s="23">
        <v>5395</v>
      </c>
      <c r="W39" s="23">
        <v>4516</v>
      </c>
      <c r="X39" s="24">
        <v>0.83709999999999996</v>
      </c>
      <c r="Y39" s="26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ht="13.8" x14ac:dyDescent="0.3">
      <c r="A40" s="22" t="s">
        <v>52</v>
      </c>
      <c r="B40" s="22" t="s">
        <v>87</v>
      </c>
      <c r="C40" s="96">
        <v>871677.27</v>
      </c>
      <c r="D40" s="96">
        <v>1174032.5</v>
      </c>
      <c r="E40" s="94">
        <v>0.74246434404498995</v>
      </c>
      <c r="F40" s="23">
        <v>351</v>
      </c>
      <c r="G40" s="23">
        <v>332</v>
      </c>
      <c r="H40" s="24">
        <v>0.94589999999999996</v>
      </c>
      <c r="I40" s="11">
        <v>0.96519999999999995</v>
      </c>
      <c r="J40" s="99">
        <v>469</v>
      </c>
      <c r="K40" s="99">
        <v>440</v>
      </c>
      <c r="L40" s="93">
        <v>0.93820000000000003</v>
      </c>
      <c r="M40" s="94">
        <v>0.89</v>
      </c>
      <c r="N40" s="25">
        <v>899065.18</v>
      </c>
      <c r="O40" s="25">
        <v>637000.71</v>
      </c>
      <c r="P40" s="24">
        <v>0.70850000000000002</v>
      </c>
      <c r="Q40" s="24">
        <v>0.69</v>
      </c>
      <c r="R40" s="99">
        <v>401</v>
      </c>
      <c r="S40" s="99">
        <v>298</v>
      </c>
      <c r="T40" s="93">
        <v>0.74309999999999998</v>
      </c>
      <c r="U40" s="93">
        <v>0.69</v>
      </c>
      <c r="V40" s="23">
        <v>285</v>
      </c>
      <c r="W40" s="23">
        <v>203</v>
      </c>
      <c r="X40" s="24">
        <v>0.71230000000000004</v>
      </c>
      <c r="Y40" s="26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ht="13.8" x14ac:dyDescent="0.3">
      <c r="A41" s="22" t="s">
        <v>58</v>
      </c>
      <c r="B41" s="22" t="s">
        <v>88</v>
      </c>
      <c r="C41" s="96">
        <v>415331.69</v>
      </c>
      <c r="D41" s="96">
        <v>600646.19999999995</v>
      </c>
      <c r="E41" s="94">
        <v>0.69147476501141603</v>
      </c>
      <c r="F41" s="23">
        <v>145</v>
      </c>
      <c r="G41" s="23">
        <v>156</v>
      </c>
      <c r="H41" s="24">
        <v>1.0759000000000001</v>
      </c>
      <c r="I41" s="11">
        <v>0.99</v>
      </c>
      <c r="J41" s="99">
        <v>232</v>
      </c>
      <c r="K41" s="99">
        <v>209</v>
      </c>
      <c r="L41" s="93">
        <v>0.90090000000000003</v>
      </c>
      <c r="M41" s="94">
        <v>0.89</v>
      </c>
      <c r="N41" s="25">
        <v>500898.04</v>
      </c>
      <c r="O41" s="25">
        <v>326495.53000000003</v>
      </c>
      <c r="P41" s="24">
        <v>0.65180000000000005</v>
      </c>
      <c r="Q41" s="24">
        <v>0.6321</v>
      </c>
      <c r="R41" s="99">
        <v>185</v>
      </c>
      <c r="S41" s="99">
        <v>136</v>
      </c>
      <c r="T41" s="93">
        <v>0.73509999999999998</v>
      </c>
      <c r="U41" s="93">
        <v>0.68079999999999996</v>
      </c>
      <c r="V41" s="23">
        <v>151</v>
      </c>
      <c r="W41" s="23">
        <v>117</v>
      </c>
      <c r="X41" s="24">
        <v>0.77480000000000004</v>
      </c>
      <c r="Y41" s="26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ht="13.8" x14ac:dyDescent="0.3">
      <c r="A42" s="22" t="s">
        <v>81</v>
      </c>
      <c r="B42" s="22" t="s">
        <v>89</v>
      </c>
      <c r="C42" s="96">
        <v>3002162.3</v>
      </c>
      <c r="D42" s="96">
        <v>4409775.08</v>
      </c>
      <c r="E42" s="94">
        <v>0.68079714850218598</v>
      </c>
      <c r="F42" s="23">
        <v>1651</v>
      </c>
      <c r="G42" s="23">
        <v>1588</v>
      </c>
      <c r="H42" s="24">
        <v>0.96179999999999999</v>
      </c>
      <c r="I42" s="11">
        <v>0.94830000000000003</v>
      </c>
      <c r="J42" s="99">
        <v>2302</v>
      </c>
      <c r="K42" s="99">
        <v>2059</v>
      </c>
      <c r="L42" s="93">
        <v>0.89439999999999997</v>
      </c>
      <c r="M42" s="94">
        <v>0.89</v>
      </c>
      <c r="N42" s="25">
        <v>3156841.48</v>
      </c>
      <c r="O42" s="25">
        <v>2290353.54</v>
      </c>
      <c r="P42" s="24">
        <v>0.72550000000000003</v>
      </c>
      <c r="Q42" s="24">
        <v>0.69</v>
      </c>
      <c r="R42" s="99">
        <v>1636</v>
      </c>
      <c r="S42" s="99">
        <v>1088</v>
      </c>
      <c r="T42" s="93">
        <v>0.66500000000000004</v>
      </c>
      <c r="U42" s="93">
        <v>0.69</v>
      </c>
      <c r="V42" s="23">
        <v>1374</v>
      </c>
      <c r="W42" s="23">
        <v>1127</v>
      </c>
      <c r="X42" s="24">
        <v>0.82020000000000004</v>
      </c>
      <c r="Y42" s="26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ht="13.8" x14ac:dyDescent="0.3">
      <c r="A43" s="22" t="s">
        <v>81</v>
      </c>
      <c r="B43" s="22" t="s">
        <v>90</v>
      </c>
      <c r="C43" s="96">
        <v>1326640.8</v>
      </c>
      <c r="D43" s="96">
        <v>1880570.5725</v>
      </c>
      <c r="E43" s="94">
        <v>0.70544589998363405</v>
      </c>
      <c r="F43" s="23">
        <v>955</v>
      </c>
      <c r="G43" s="23">
        <v>934</v>
      </c>
      <c r="H43" s="24">
        <v>0.97799999999999998</v>
      </c>
      <c r="I43" s="11">
        <v>0.99</v>
      </c>
      <c r="J43" s="99">
        <v>1221</v>
      </c>
      <c r="K43" s="99">
        <v>1140</v>
      </c>
      <c r="L43" s="93">
        <v>0.93369999999999997</v>
      </c>
      <c r="M43" s="94">
        <v>0.89</v>
      </c>
      <c r="N43" s="25">
        <v>1614437.32</v>
      </c>
      <c r="O43" s="25">
        <v>995530.71</v>
      </c>
      <c r="P43" s="24">
        <v>0.61660000000000004</v>
      </c>
      <c r="Q43" s="24">
        <v>0.64559999999999995</v>
      </c>
      <c r="R43" s="99">
        <v>971</v>
      </c>
      <c r="S43" s="99">
        <v>617</v>
      </c>
      <c r="T43" s="93">
        <v>0.63539999999999996</v>
      </c>
      <c r="U43" s="93">
        <v>0.69</v>
      </c>
      <c r="V43" s="23">
        <v>786</v>
      </c>
      <c r="W43" s="23">
        <v>701</v>
      </c>
      <c r="X43" s="24">
        <v>0.89190000000000003</v>
      </c>
      <c r="Y43" s="26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ht="13.8" x14ac:dyDescent="0.3">
      <c r="A44" s="22" t="s">
        <v>42</v>
      </c>
      <c r="B44" s="22" t="s">
        <v>91</v>
      </c>
      <c r="C44" s="96">
        <v>18756746.399999999</v>
      </c>
      <c r="D44" s="96">
        <v>25230065.109999999</v>
      </c>
      <c r="E44" s="94">
        <v>0.74342837873080703</v>
      </c>
      <c r="F44" s="23">
        <v>11433</v>
      </c>
      <c r="G44" s="23">
        <v>11185</v>
      </c>
      <c r="H44" s="24">
        <v>0.97829999999999995</v>
      </c>
      <c r="I44" s="11">
        <v>0.99</v>
      </c>
      <c r="J44" s="99">
        <v>14599</v>
      </c>
      <c r="K44" s="99">
        <v>11456</v>
      </c>
      <c r="L44" s="93">
        <v>0.78469999999999995</v>
      </c>
      <c r="M44" s="94">
        <v>0.78839999999999999</v>
      </c>
      <c r="N44" s="25">
        <v>19816463.710000001</v>
      </c>
      <c r="O44" s="25">
        <v>14201942.15</v>
      </c>
      <c r="P44" s="24">
        <v>0.7167</v>
      </c>
      <c r="Q44" s="24">
        <v>0.69</v>
      </c>
      <c r="R44" s="99">
        <v>9813</v>
      </c>
      <c r="S44" s="99">
        <v>6932</v>
      </c>
      <c r="T44" s="93">
        <v>0.70640000000000003</v>
      </c>
      <c r="U44" s="93">
        <v>0.69</v>
      </c>
      <c r="V44" s="23">
        <v>8048</v>
      </c>
      <c r="W44" s="23">
        <v>6698</v>
      </c>
      <c r="X44" s="24">
        <v>0.83230000000000004</v>
      </c>
      <c r="Y44" s="26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ht="13.8" x14ac:dyDescent="0.3">
      <c r="A45" s="22" t="s">
        <v>42</v>
      </c>
      <c r="B45" s="22" t="s">
        <v>92</v>
      </c>
      <c r="C45" s="96">
        <v>6290066.3099999996</v>
      </c>
      <c r="D45" s="96">
        <v>8723496.8399999999</v>
      </c>
      <c r="E45" s="94">
        <v>0.72104872912408802</v>
      </c>
      <c r="F45" s="23">
        <v>4488</v>
      </c>
      <c r="G45" s="23">
        <v>4289</v>
      </c>
      <c r="H45" s="24">
        <v>0.95569999999999999</v>
      </c>
      <c r="I45" s="11">
        <v>0.99</v>
      </c>
      <c r="J45" s="99">
        <v>5532</v>
      </c>
      <c r="K45" s="99">
        <v>4501</v>
      </c>
      <c r="L45" s="93">
        <v>0.81359999999999999</v>
      </c>
      <c r="M45" s="94">
        <v>0.81479999999999997</v>
      </c>
      <c r="N45" s="25">
        <v>6586849.9100000001</v>
      </c>
      <c r="O45" s="25">
        <v>4687971.16</v>
      </c>
      <c r="P45" s="24">
        <v>0.7117</v>
      </c>
      <c r="Q45" s="24">
        <v>0.69</v>
      </c>
      <c r="R45" s="99">
        <v>3858</v>
      </c>
      <c r="S45" s="99">
        <v>2721</v>
      </c>
      <c r="T45" s="93">
        <v>0.70530000000000004</v>
      </c>
      <c r="U45" s="93">
        <v>0.69</v>
      </c>
      <c r="V45" s="23">
        <v>3178</v>
      </c>
      <c r="W45" s="23">
        <v>2713</v>
      </c>
      <c r="X45" s="24">
        <v>0.85370000000000001</v>
      </c>
      <c r="Y45" s="26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ht="13.8" x14ac:dyDescent="0.3">
      <c r="A46" s="22" t="s">
        <v>81</v>
      </c>
      <c r="B46" s="22" t="s">
        <v>93</v>
      </c>
      <c r="C46" s="96">
        <v>4548274.8</v>
      </c>
      <c r="D46" s="96">
        <v>6566750.4900000002</v>
      </c>
      <c r="E46" s="94">
        <v>0.69262183890285101</v>
      </c>
      <c r="F46" s="23">
        <v>3152</v>
      </c>
      <c r="G46" s="23">
        <v>2935</v>
      </c>
      <c r="H46" s="24">
        <v>0.93120000000000003</v>
      </c>
      <c r="I46" s="11">
        <v>0.99</v>
      </c>
      <c r="J46" s="99">
        <v>3822</v>
      </c>
      <c r="K46" s="99">
        <v>3158</v>
      </c>
      <c r="L46" s="93">
        <v>0.82630000000000003</v>
      </c>
      <c r="M46" s="94">
        <v>0.84840000000000004</v>
      </c>
      <c r="N46" s="25">
        <v>4803398.62</v>
      </c>
      <c r="O46" s="25">
        <v>3240484.82</v>
      </c>
      <c r="P46" s="24">
        <v>0.67459999999999998</v>
      </c>
      <c r="Q46" s="24">
        <v>0.69</v>
      </c>
      <c r="R46" s="99">
        <v>2662</v>
      </c>
      <c r="S46" s="99">
        <v>1864</v>
      </c>
      <c r="T46" s="93">
        <v>0.70020000000000004</v>
      </c>
      <c r="U46" s="93">
        <v>0.69</v>
      </c>
      <c r="V46" s="23">
        <v>2118</v>
      </c>
      <c r="W46" s="23">
        <v>1761</v>
      </c>
      <c r="X46" s="24">
        <v>0.83140000000000003</v>
      </c>
      <c r="Y46" s="26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ht="13.8" x14ac:dyDescent="0.3">
      <c r="A47" s="22" t="s">
        <v>48</v>
      </c>
      <c r="B47" s="22" t="s">
        <v>94</v>
      </c>
      <c r="C47" s="96">
        <v>6969215.8799999999</v>
      </c>
      <c r="D47" s="96">
        <v>9650235.1500000004</v>
      </c>
      <c r="E47" s="94">
        <v>0.72218093877225398</v>
      </c>
      <c r="F47" s="23">
        <v>3372</v>
      </c>
      <c r="G47" s="23">
        <v>3305</v>
      </c>
      <c r="H47" s="24">
        <v>0.98009999999999997</v>
      </c>
      <c r="I47" s="11">
        <v>0.99</v>
      </c>
      <c r="J47" s="99">
        <v>4410</v>
      </c>
      <c r="K47" s="99">
        <v>3820</v>
      </c>
      <c r="L47" s="93">
        <v>0.86619999999999997</v>
      </c>
      <c r="M47" s="94">
        <v>0.88660000000000005</v>
      </c>
      <c r="N47" s="25">
        <v>7706601.8300000001</v>
      </c>
      <c r="O47" s="25">
        <v>5345995.0999999996</v>
      </c>
      <c r="P47" s="24">
        <v>0.69369999999999998</v>
      </c>
      <c r="Q47" s="24">
        <v>0.69</v>
      </c>
      <c r="R47" s="99">
        <v>3311</v>
      </c>
      <c r="S47" s="99">
        <v>2248</v>
      </c>
      <c r="T47" s="93">
        <v>0.67889999999999995</v>
      </c>
      <c r="U47" s="93">
        <v>0.69</v>
      </c>
      <c r="V47" s="23">
        <v>2690</v>
      </c>
      <c r="W47" s="23">
        <v>2240</v>
      </c>
      <c r="X47" s="24">
        <v>0.8327</v>
      </c>
      <c r="Y47" s="26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ht="13.8" x14ac:dyDescent="0.3">
      <c r="A48" s="22" t="s">
        <v>58</v>
      </c>
      <c r="B48" s="22" t="s">
        <v>95</v>
      </c>
      <c r="C48" s="96">
        <v>2402336.64</v>
      </c>
      <c r="D48" s="96">
        <v>3430965.47</v>
      </c>
      <c r="E48" s="94">
        <v>0.70019260205495404</v>
      </c>
      <c r="F48" s="23">
        <v>989</v>
      </c>
      <c r="G48" s="23">
        <v>1008</v>
      </c>
      <c r="H48" s="24">
        <v>1.0192000000000001</v>
      </c>
      <c r="I48" s="11">
        <v>0.99</v>
      </c>
      <c r="J48" s="99">
        <v>1412</v>
      </c>
      <c r="K48" s="99">
        <v>1274</v>
      </c>
      <c r="L48" s="93">
        <v>0.90229999999999999</v>
      </c>
      <c r="M48" s="94">
        <v>0.89</v>
      </c>
      <c r="N48" s="25">
        <v>2699146.77</v>
      </c>
      <c r="O48" s="25">
        <v>1912069.55</v>
      </c>
      <c r="P48" s="24">
        <v>0.70840000000000003</v>
      </c>
      <c r="Q48" s="24">
        <v>0.69</v>
      </c>
      <c r="R48" s="99">
        <v>1113</v>
      </c>
      <c r="S48" s="99">
        <v>740</v>
      </c>
      <c r="T48" s="93">
        <v>0.66490000000000005</v>
      </c>
      <c r="U48" s="93">
        <v>0.69</v>
      </c>
      <c r="V48" s="23">
        <v>1119</v>
      </c>
      <c r="W48" s="23">
        <v>886</v>
      </c>
      <c r="X48" s="24">
        <v>0.79179999999999995</v>
      </c>
      <c r="Y48" s="26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ht="13.8" x14ac:dyDescent="0.3">
      <c r="A49" s="22" t="s">
        <v>58</v>
      </c>
      <c r="B49" s="22" t="s">
        <v>96</v>
      </c>
      <c r="C49" s="96">
        <v>2954885.46</v>
      </c>
      <c r="D49" s="96">
        <v>4071439.44</v>
      </c>
      <c r="E49" s="94">
        <v>0.72575940365700198</v>
      </c>
      <c r="F49" s="23">
        <v>1565</v>
      </c>
      <c r="G49" s="23">
        <v>1562</v>
      </c>
      <c r="H49" s="24">
        <v>0.99809999999999999</v>
      </c>
      <c r="I49" s="11">
        <v>0.99</v>
      </c>
      <c r="J49" s="99">
        <v>2208</v>
      </c>
      <c r="K49" s="99">
        <v>2000</v>
      </c>
      <c r="L49" s="93">
        <v>0.90580000000000005</v>
      </c>
      <c r="M49" s="94">
        <v>0.89</v>
      </c>
      <c r="N49" s="25">
        <v>3097464.28</v>
      </c>
      <c r="O49" s="25">
        <v>2306216</v>
      </c>
      <c r="P49" s="24">
        <v>0.74450000000000005</v>
      </c>
      <c r="Q49" s="24">
        <v>0.69</v>
      </c>
      <c r="R49" s="99">
        <v>1519</v>
      </c>
      <c r="S49" s="99">
        <v>1029</v>
      </c>
      <c r="T49" s="93">
        <v>0.6774</v>
      </c>
      <c r="U49" s="93">
        <v>0.69</v>
      </c>
      <c r="V49" s="23">
        <v>1453</v>
      </c>
      <c r="W49" s="23">
        <v>1188</v>
      </c>
      <c r="X49" s="24">
        <v>0.81759999999999999</v>
      </c>
      <c r="Y49" s="26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ht="13.8" x14ac:dyDescent="0.3">
      <c r="A50" s="22" t="s">
        <v>52</v>
      </c>
      <c r="B50" s="22" t="s">
        <v>97</v>
      </c>
      <c r="C50" s="96">
        <v>2119702.56</v>
      </c>
      <c r="D50" s="96">
        <v>2899804.19</v>
      </c>
      <c r="E50" s="94">
        <v>0.73098127360109799</v>
      </c>
      <c r="F50" s="23">
        <v>1625</v>
      </c>
      <c r="G50" s="23">
        <v>1583</v>
      </c>
      <c r="H50" s="24">
        <v>0.97419999999999995</v>
      </c>
      <c r="I50" s="11">
        <v>0.99</v>
      </c>
      <c r="J50" s="99">
        <v>1740</v>
      </c>
      <c r="K50" s="99">
        <v>1575</v>
      </c>
      <c r="L50" s="93">
        <v>0.9052</v>
      </c>
      <c r="M50" s="94">
        <v>0.89</v>
      </c>
      <c r="N50" s="25">
        <v>2281923.7400000002</v>
      </c>
      <c r="O50" s="25">
        <v>1611171.27</v>
      </c>
      <c r="P50" s="24">
        <v>0.70609999999999995</v>
      </c>
      <c r="Q50" s="24">
        <v>0.69</v>
      </c>
      <c r="R50" s="99">
        <v>1202</v>
      </c>
      <c r="S50" s="99">
        <v>845</v>
      </c>
      <c r="T50" s="93">
        <v>0.70299999999999996</v>
      </c>
      <c r="U50" s="93">
        <v>0.69</v>
      </c>
      <c r="V50" s="23">
        <v>1203</v>
      </c>
      <c r="W50" s="23">
        <v>1037</v>
      </c>
      <c r="X50" s="24">
        <v>0.86199999999999999</v>
      </c>
      <c r="Y50" s="26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ht="13.8" x14ac:dyDescent="0.3">
      <c r="A51" s="22" t="s">
        <v>48</v>
      </c>
      <c r="B51" s="22" t="s">
        <v>98</v>
      </c>
      <c r="C51" s="96">
        <v>3481848.25</v>
      </c>
      <c r="D51" s="96">
        <v>4451115.58</v>
      </c>
      <c r="E51" s="94">
        <v>0.78224170714524599</v>
      </c>
      <c r="F51" s="23">
        <v>1812</v>
      </c>
      <c r="G51" s="23">
        <v>1792</v>
      </c>
      <c r="H51" s="24">
        <v>0.98899999999999999</v>
      </c>
      <c r="I51" s="11">
        <v>0.96540000000000004</v>
      </c>
      <c r="J51" s="99">
        <v>2489</v>
      </c>
      <c r="K51" s="99">
        <v>2057</v>
      </c>
      <c r="L51" s="93">
        <v>0.82640000000000002</v>
      </c>
      <c r="M51" s="94">
        <v>0.86729999999999996</v>
      </c>
      <c r="N51" s="25">
        <v>3948736.74</v>
      </c>
      <c r="O51" s="25">
        <v>2567295.42</v>
      </c>
      <c r="P51" s="24">
        <v>0.6502</v>
      </c>
      <c r="Q51" s="24">
        <v>0.6714</v>
      </c>
      <c r="R51" s="99">
        <v>1943</v>
      </c>
      <c r="S51" s="99">
        <v>1308</v>
      </c>
      <c r="T51" s="93">
        <v>0.67320000000000002</v>
      </c>
      <c r="U51" s="93">
        <v>0.69</v>
      </c>
      <c r="V51" s="23">
        <v>1375</v>
      </c>
      <c r="W51" s="23">
        <v>1009</v>
      </c>
      <c r="X51" s="24">
        <v>0.73380000000000001</v>
      </c>
      <c r="Y51" s="26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ht="13.8" x14ac:dyDescent="0.3">
      <c r="A52" s="22" t="s">
        <v>52</v>
      </c>
      <c r="B52" s="22" t="s">
        <v>99</v>
      </c>
      <c r="C52" s="96">
        <v>178995.02</v>
      </c>
      <c r="D52" s="96">
        <v>242518.8</v>
      </c>
      <c r="E52" s="94">
        <v>0.73806657463256498</v>
      </c>
      <c r="F52" s="23">
        <v>134</v>
      </c>
      <c r="G52" s="23">
        <v>124</v>
      </c>
      <c r="H52" s="24">
        <v>0.9254</v>
      </c>
      <c r="I52" s="11">
        <v>0.99</v>
      </c>
      <c r="J52" s="99">
        <v>191</v>
      </c>
      <c r="K52" s="99">
        <v>161</v>
      </c>
      <c r="L52" s="93">
        <v>0.84289999999999998</v>
      </c>
      <c r="M52" s="94">
        <v>0.81910000000000005</v>
      </c>
      <c r="N52" s="25">
        <v>236654.39</v>
      </c>
      <c r="O52" s="25">
        <v>127806.72</v>
      </c>
      <c r="P52" s="24">
        <v>0.54010000000000002</v>
      </c>
      <c r="Q52" s="24">
        <v>0.6099</v>
      </c>
      <c r="R52" s="99">
        <v>152</v>
      </c>
      <c r="S52" s="99">
        <v>82</v>
      </c>
      <c r="T52" s="93">
        <v>0.53949999999999998</v>
      </c>
      <c r="U52" s="93">
        <v>0.67110000000000003</v>
      </c>
      <c r="V52" s="23">
        <v>102</v>
      </c>
      <c r="W52" s="23">
        <v>87</v>
      </c>
      <c r="X52" s="24">
        <v>0.85289999999999999</v>
      </c>
      <c r="Y52" s="26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ht="13.8" x14ac:dyDescent="0.3">
      <c r="A53" s="22" t="s">
        <v>45</v>
      </c>
      <c r="B53" s="22" t="s">
        <v>100</v>
      </c>
      <c r="C53" s="96">
        <v>7521064.1799999997</v>
      </c>
      <c r="D53" s="96">
        <v>10492549.42</v>
      </c>
      <c r="E53" s="94">
        <v>0.71680045324961605</v>
      </c>
      <c r="F53" s="23">
        <v>4140</v>
      </c>
      <c r="G53" s="23">
        <v>4051</v>
      </c>
      <c r="H53" s="24">
        <v>0.97850000000000004</v>
      </c>
      <c r="I53" s="11">
        <v>0.99</v>
      </c>
      <c r="J53" s="99">
        <v>5574</v>
      </c>
      <c r="K53" s="99">
        <v>4620</v>
      </c>
      <c r="L53" s="93">
        <v>0.82879999999999998</v>
      </c>
      <c r="M53" s="94">
        <v>0.85819999999999996</v>
      </c>
      <c r="N53" s="25">
        <v>8147307.4100000001</v>
      </c>
      <c r="O53" s="25">
        <v>5324597.3099999996</v>
      </c>
      <c r="P53" s="24">
        <v>0.65349999999999997</v>
      </c>
      <c r="Q53" s="24">
        <v>0.65059999999999996</v>
      </c>
      <c r="R53" s="99">
        <v>4154</v>
      </c>
      <c r="S53" s="99">
        <v>2817</v>
      </c>
      <c r="T53" s="93">
        <v>0.67810000000000004</v>
      </c>
      <c r="U53" s="93">
        <v>0.69</v>
      </c>
      <c r="V53" s="23">
        <v>3296</v>
      </c>
      <c r="W53" s="23">
        <v>2658</v>
      </c>
      <c r="X53" s="24">
        <v>0.80640000000000001</v>
      </c>
      <c r="Y53" s="26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ht="13.8" x14ac:dyDescent="0.3">
      <c r="A54" s="22" t="s">
        <v>58</v>
      </c>
      <c r="B54" s="22" t="s">
        <v>101</v>
      </c>
      <c r="C54" s="96">
        <v>1470881.98</v>
      </c>
      <c r="D54" s="96">
        <v>2137778.33</v>
      </c>
      <c r="E54" s="94">
        <v>0.68804232850465796</v>
      </c>
      <c r="F54" s="23">
        <v>490</v>
      </c>
      <c r="G54" s="23">
        <v>504</v>
      </c>
      <c r="H54" s="24">
        <v>1.0286</v>
      </c>
      <c r="I54" s="11">
        <v>0.99</v>
      </c>
      <c r="J54" s="99">
        <v>753</v>
      </c>
      <c r="K54" s="99">
        <v>672</v>
      </c>
      <c r="L54" s="93">
        <v>0.89239999999999997</v>
      </c>
      <c r="M54" s="94">
        <v>0.89</v>
      </c>
      <c r="N54" s="25">
        <v>1635334.04</v>
      </c>
      <c r="O54" s="25">
        <v>1126754.2</v>
      </c>
      <c r="P54" s="24">
        <v>0.68899999999999995</v>
      </c>
      <c r="Q54" s="24">
        <v>0.69</v>
      </c>
      <c r="R54" s="99">
        <v>622</v>
      </c>
      <c r="S54" s="99">
        <v>418</v>
      </c>
      <c r="T54" s="93">
        <v>0.67200000000000004</v>
      </c>
      <c r="U54" s="93">
        <v>0.69</v>
      </c>
      <c r="V54" s="23">
        <v>446</v>
      </c>
      <c r="W54" s="23">
        <v>313</v>
      </c>
      <c r="X54" s="24">
        <v>0.70179999999999998</v>
      </c>
      <c r="Y54" s="26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ht="13.8" x14ac:dyDescent="0.3">
      <c r="A55" s="22" t="s">
        <v>81</v>
      </c>
      <c r="B55" s="22" t="s">
        <v>102</v>
      </c>
      <c r="C55" s="96">
        <v>11325935.130000001</v>
      </c>
      <c r="D55" s="96">
        <v>15265343.26</v>
      </c>
      <c r="E55" s="94">
        <v>0.74193779577020802</v>
      </c>
      <c r="F55" s="23">
        <v>4581</v>
      </c>
      <c r="G55" s="23">
        <v>4796</v>
      </c>
      <c r="H55" s="24">
        <v>1.0468999999999999</v>
      </c>
      <c r="I55" s="11">
        <v>0.99</v>
      </c>
      <c r="J55" s="99">
        <v>6257</v>
      </c>
      <c r="K55" s="99">
        <v>5305</v>
      </c>
      <c r="L55" s="93">
        <v>0.84789999999999999</v>
      </c>
      <c r="M55" s="94">
        <v>0.85840000000000005</v>
      </c>
      <c r="N55" s="25">
        <v>11955401.970000001</v>
      </c>
      <c r="O55" s="25">
        <v>8892421.6300000008</v>
      </c>
      <c r="P55" s="24">
        <v>0.74380000000000002</v>
      </c>
      <c r="Q55" s="24">
        <v>0.69</v>
      </c>
      <c r="R55" s="99">
        <v>4345</v>
      </c>
      <c r="S55" s="99">
        <v>3222</v>
      </c>
      <c r="T55" s="93">
        <v>0.74150000000000005</v>
      </c>
      <c r="U55" s="93">
        <v>0.69</v>
      </c>
      <c r="V55" s="23">
        <v>3987</v>
      </c>
      <c r="W55" s="23">
        <v>3469</v>
      </c>
      <c r="X55" s="24">
        <v>0.87009999999999998</v>
      </c>
      <c r="Y55" s="26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ht="13.8" x14ac:dyDescent="0.3">
      <c r="A56" s="22" t="s">
        <v>55</v>
      </c>
      <c r="B56" s="22" t="s">
        <v>103</v>
      </c>
      <c r="C56" s="96">
        <v>668763.56999999995</v>
      </c>
      <c r="D56" s="96">
        <v>973408.15</v>
      </c>
      <c r="E56" s="94">
        <v>0.68703304980546998</v>
      </c>
      <c r="F56" s="23">
        <v>277</v>
      </c>
      <c r="G56" s="23">
        <v>252</v>
      </c>
      <c r="H56" s="24">
        <v>0.90969999999999995</v>
      </c>
      <c r="I56" s="11">
        <v>0.96619999999999995</v>
      </c>
      <c r="J56" s="99">
        <v>402</v>
      </c>
      <c r="K56" s="99">
        <v>372</v>
      </c>
      <c r="L56" s="93">
        <v>0.9254</v>
      </c>
      <c r="M56" s="94">
        <v>0.89</v>
      </c>
      <c r="N56" s="25">
        <v>692688.47</v>
      </c>
      <c r="O56" s="25">
        <v>481379.59</v>
      </c>
      <c r="P56" s="24">
        <v>0.69489999999999996</v>
      </c>
      <c r="Q56" s="24">
        <v>0.69</v>
      </c>
      <c r="R56" s="99">
        <v>339</v>
      </c>
      <c r="S56" s="99">
        <v>247</v>
      </c>
      <c r="T56" s="93">
        <v>0.72860000000000003</v>
      </c>
      <c r="U56" s="93">
        <v>0.69</v>
      </c>
      <c r="V56" s="23">
        <v>222</v>
      </c>
      <c r="W56" s="23">
        <v>187</v>
      </c>
      <c r="X56" s="24">
        <v>0.84230000000000005</v>
      </c>
      <c r="Y56" s="26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ht="13.8" x14ac:dyDescent="0.3">
      <c r="A57" s="22" t="s">
        <v>48</v>
      </c>
      <c r="B57" s="22" t="s">
        <v>104</v>
      </c>
      <c r="C57" s="96">
        <v>2993400.22</v>
      </c>
      <c r="D57" s="96">
        <v>4220451.71</v>
      </c>
      <c r="E57" s="94">
        <v>0.70926062556465097</v>
      </c>
      <c r="F57" s="23">
        <v>1921</v>
      </c>
      <c r="G57" s="23">
        <v>1800</v>
      </c>
      <c r="H57" s="24">
        <v>0.93700000000000006</v>
      </c>
      <c r="I57" s="11">
        <v>0.94369999999999998</v>
      </c>
      <c r="J57" s="99">
        <v>2278</v>
      </c>
      <c r="K57" s="99">
        <v>1969</v>
      </c>
      <c r="L57" s="93">
        <v>0.86439999999999995</v>
      </c>
      <c r="M57" s="94">
        <v>0.85740000000000005</v>
      </c>
      <c r="N57" s="25">
        <v>3398622.81</v>
      </c>
      <c r="O57" s="25">
        <v>2239343.27</v>
      </c>
      <c r="P57" s="24">
        <v>0.65890000000000004</v>
      </c>
      <c r="Q57" s="24">
        <v>0.68230000000000002</v>
      </c>
      <c r="R57" s="99">
        <v>1658</v>
      </c>
      <c r="S57" s="99">
        <v>1061</v>
      </c>
      <c r="T57" s="93">
        <v>0.63990000000000002</v>
      </c>
      <c r="U57" s="93">
        <v>0.69</v>
      </c>
      <c r="V57" s="23">
        <v>1461</v>
      </c>
      <c r="W57" s="23">
        <v>1198</v>
      </c>
      <c r="X57" s="24">
        <v>0.82</v>
      </c>
      <c r="Y57" s="26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ht="13.8" x14ac:dyDescent="0.3">
      <c r="A58" s="22" t="s">
        <v>55</v>
      </c>
      <c r="B58" s="22" t="s">
        <v>105</v>
      </c>
      <c r="C58" s="96">
        <v>5229879.82</v>
      </c>
      <c r="D58" s="96">
        <v>7162345.3700000001</v>
      </c>
      <c r="E58" s="94">
        <v>0.73019095698815795</v>
      </c>
      <c r="F58" s="23">
        <v>3578</v>
      </c>
      <c r="G58" s="23">
        <v>3272</v>
      </c>
      <c r="H58" s="24">
        <v>0.91449999999999998</v>
      </c>
      <c r="I58" s="11">
        <v>0.91359999999999997</v>
      </c>
      <c r="J58" s="99">
        <v>4794</v>
      </c>
      <c r="K58" s="99">
        <v>4097</v>
      </c>
      <c r="L58" s="93">
        <v>0.85460000000000003</v>
      </c>
      <c r="M58" s="94">
        <v>0.85089999999999999</v>
      </c>
      <c r="N58" s="25">
        <v>5734340.3700000001</v>
      </c>
      <c r="O58" s="25">
        <v>3559573.65</v>
      </c>
      <c r="P58" s="24">
        <v>0.62070000000000003</v>
      </c>
      <c r="Q58" s="24">
        <v>0.61990000000000001</v>
      </c>
      <c r="R58" s="99">
        <v>3610</v>
      </c>
      <c r="S58" s="99">
        <v>2334</v>
      </c>
      <c r="T58" s="93">
        <v>0.64649999999999996</v>
      </c>
      <c r="U58" s="93">
        <v>0.67190000000000005</v>
      </c>
      <c r="V58" s="23">
        <v>2688</v>
      </c>
      <c r="W58" s="23">
        <v>2286</v>
      </c>
      <c r="X58" s="24">
        <v>0.85040000000000004</v>
      </c>
      <c r="Y58" s="26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ht="13.8" x14ac:dyDescent="0.3">
      <c r="A59" s="22" t="s">
        <v>45</v>
      </c>
      <c r="B59" s="22" t="s">
        <v>106</v>
      </c>
      <c r="C59" s="96">
        <v>3512535.85</v>
      </c>
      <c r="D59" s="96">
        <v>5166944.8099999996</v>
      </c>
      <c r="E59" s="94">
        <v>0.67980905141504699</v>
      </c>
      <c r="F59" s="23">
        <v>1664</v>
      </c>
      <c r="G59" s="23">
        <v>1567</v>
      </c>
      <c r="H59" s="24">
        <v>0.94169999999999998</v>
      </c>
      <c r="I59" s="11">
        <v>0.9546</v>
      </c>
      <c r="J59" s="99">
        <v>2594</v>
      </c>
      <c r="K59" s="99">
        <v>2011</v>
      </c>
      <c r="L59" s="93">
        <v>0.77529999999999999</v>
      </c>
      <c r="M59" s="94">
        <v>0.82179999999999997</v>
      </c>
      <c r="N59" s="25">
        <v>3733684.49</v>
      </c>
      <c r="O59" s="25">
        <v>2509066.5099999998</v>
      </c>
      <c r="P59" s="24">
        <v>0.67200000000000004</v>
      </c>
      <c r="Q59" s="24">
        <v>0.69</v>
      </c>
      <c r="R59" s="99">
        <v>1870</v>
      </c>
      <c r="S59" s="99">
        <v>1295</v>
      </c>
      <c r="T59" s="93">
        <v>0.6925</v>
      </c>
      <c r="U59" s="93">
        <v>0.69</v>
      </c>
      <c r="V59" s="23">
        <v>1351</v>
      </c>
      <c r="W59" s="23">
        <v>1181</v>
      </c>
      <c r="X59" s="24">
        <v>0.87419999999999998</v>
      </c>
      <c r="Y59" s="26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ht="13.8" x14ac:dyDescent="0.3">
      <c r="A60" s="22" t="s">
        <v>58</v>
      </c>
      <c r="B60" s="22" t="s">
        <v>107</v>
      </c>
      <c r="C60" s="96">
        <v>1472289.81</v>
      </c>
      <c r="D60" s="96">
        <v>1901916.56</v>
      </c>
      <c r="E60" s="94">
        <v>0.77410851819913695</v>
      </c>
      <c r="F60" s="23">
        <v>612</v>
      </c>
      <c r="G60" s="23">
        <v>652</v>
      </c>
      <c r="H60" s="24">
        <v>1.0653999999999999</v>
      </c>
      <c r="I60" s="11">
        <v>0.99</v>
      </c>
      <c r="J60" s="99">
        <v>1059</v>
      </c>
      <c r="K60" s="99">
        <v>926</v>
      </c>
      <c r="L60" s="93">
        <v>0.87439999999999996</v>
      </c>
      <c r="M60" s="94">
        <v>0.87980000000000003</v>
      </c>
      <c r="N60" s="25">
        <v>1806469.23</v>
      </c>
      <c r="O60" s="25">
        <v>1087635.1000000001</v>
      </c>
      <c r="P60" s="24">
        <v>0.60209999999999997</v>
      </c>
      <c r="Q60" s="24">
        <v>0.61899999999999999</v>
      </c>
      <c r="R60" s="99">
        <v>854</v>
      </c>
      <c r="S60" s="99">
        <v>527</v>
      </c>
      <c r="T60" s="93">
        <v>0.61709999999999998</v>
      </c>
      <c r="U60" s="93">
        <v>0.66890000000000005</v>
      </c>
      <c r="V60" s="23">
        <v>724</v>
      </c>
      <c r="W60" s="23">
        <v>573</v>
      </c>
      <c r="X60" s="24">
        <v>0.79139999999999999</v>
      </c>
      <c r="Y60" s="26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ht="13.8" x14ac:dyDescent="0.3">
      <c r="A61" s="22" t="s">
        <v>58</v>
      </c>
      <c r="B61" s="22" t="s">
        <v>108</v>
      </c>
      <c r="C61" s="96">
        <v>657582.85</v>
      </c>
      <c r="D61" s="96">
        <v>901079</v>
      </c>
      <c r="E61" s="94">
        <v>0.72977269473597794</v>
      </c>
      <c r="F61" s="23">
        <v>347</v>
      </c>
      <c r="G61" s="23">
        <v>335</v>
      </c>
      <c r="H61" s="24">
        <v>0.96540000000000004</v>
      </c>
      <c r="I61" s="11">
        <v>0.99</v>
      </c>
      <c r="J61" s="99">
        <v>574</v>
      </c>
      <c r="K61" s="99">
        <v>559</v>
      </c>
      <c r="L61" s="93">
        <v>0.97389999999999999</v>
      </c>
      <c r="M61" s="94">
        <v>0.89</v>
      </c>
      <c r="N61" s="25">
        <v>714213.86</v>
      </c>
      <c r="O61" s="25">
        <v>466225.73</v>
      </c>
      <c r="P61" s="24">
        <v>0.65280000000000005</v>
      </c>
      <c r="Q61" s="24">
        <v>0.66479999999999995</v>
      </c>
      <c r="R61" s="99">
        <v>307</v>
      </c>
      <c r="S61" s="99">
        <v>206</v>
      </c>
      <c r="T61" s="93">
        <v>0.67100000000000004</v>
      </c>
      <c r="U61" s="93">
        <v>0.69</v>
      </c>
      <c r="V61" s="23">
        <v>410</v>
      </c>
      <c r="W61" s="23">
        <v>331</v>
      </c>
      <c r="X61" s="24">
        <v>0.80730000000000002</v>
      </c>
      <c r="Y61" s="26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ht="13.8" x14ac:dyDescent="0.3">
      <c r="A62" s="22" t="s">
        <v>52</v>
      </c>
      <c r="B62" s="22" t="s">
        <v>109</v>
      </c>
      <c r="C62" s="96">
        <v>1977163.85</v>
      </c>
      <c r="D62" s="96">
        <v>2728767</v>
      </c>
      <c r="E62" s="94">
        <v>0.72456309021620402</v>
      </c>
      <c r="F62" s="23">
        <v>1286</v>
      </c>
      <c r="G62" s="23">
        <v>1235</v>
      </c>
      <c r="H62" s="24">
        <v>0.96030000000000004</v>
      </c>
      <c r="I62" s="11">
        <v>0.97260000000000002</v>
      </c>
      <c r="J62" s="99">
        <v>1832</v>
      </c>
      <c r="K62" s="99">
        <v>1744</v>
      </c>
      <c r="L62" s="93">
        <v>0.95199999999999996</v>
      </c>
      <c r="M62" s="94">
        <v>0.89</v>
      </c>
      <c r="N62" s="25">
        <v>2041837.45</v>
      </c>
      <c r="O62" s="25">
        <v>1365215.76</v>
      </c>
      <c r="P62" s="24">
        <v>0.66859999999999997</v>
      </c>
      <c r="Q62" s="24">
        <v>0.67269999999999996</v>
      </c>
      <c r="R62" s="99">
        <v>1480</v>
      </c>
      <c r="S62" s="99">
        <v>984</v>
      </c>
      <c r="T62" s="93">
        <v>0.66490000000000005</v>
      </c>
      <c r="U62" s="93">
        <v>0.68930000000000002</v>
      </c>
      <c r="V62" s="23">
        <v>1121</v>
      </c>
      <c r="W62" s="23">
        <v>977</v>
      </c>
      <c r="X62" s="24">
        <v>0.87150000000000005</v>
      </c>
      <c r="Y62" s="26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ht="13.8" x14ac:dyDescent="0.3">
      <c r="A63" s="22" t="s">
        <v>45</v>
      </c>
      <c r="B63" s="22" t="s">
        <v>110</v>
      </c>
      <c r="C63" s="96">
        <v>1984400.65</v>
      </c>
      <c r="D63" s="96">
        <v>2900090.8</v>
      </c>
      <c r="E63" s="94">
        <v>0.68425466195748097</v>
      </c>
      <c r="F63" s="23">
        <v>1083</v>
      </c>
      <c r="G63" s="23">
        <v>1100</v>
      </c>
      <c r="H63" s="24">
        <v>1.0157</v>
      </c>
      <c r="I63" s="11">
        <v>0.99</v>
      </c>
      <c r="J63" s="99">
        <v>1667</v>
      </c>
      <c r="K63" s="99">
        <v>1425</v>
      </c>
      <c r="L63" s="93">
        <v>0.8548</v>
      </c>
      <c r="M63" s="94">
        <v>0.88249999999999995</v>
      </c>
      <c r="N63" s="25">
        <v>2362219.66</v>
      </c>
      <c r="O63" s="25">
        <v>1463775.39</v>
      </c>
      <c r="P63" s="24">
        <v>0.61970000000000003</v>
      </c>
      <c r="Q63" s="24">
        <v>0.61439999999999995</v>
      </c>
      <c r="R63" s="99">
        <v>1243</v>
      </c>
      <c r="S63" s="99">
        <v>733</v>
      </c>
      <c r="T63" s="93">
        <v>0.5897</v>
      </c>
      <c r="U63" s="93">
        <v>0.67600000000000005</v>
      </c>
      <c r="V63" s="23">
        <v>972</v>
      </c>
      <c r="W63" s="23">
        <v>849</v>
      </c>
      <c r="X63" s="24">
        <v>0.87350000000000005</v>
      </c>
      <c r="Y63" s="26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ht="13.8" x14ac:dyDescent="0.3">
      <c r="A64" s="22" t="s">
        <v>48</v>
      </c>
      <c r="B64" s="22" t="s">
        <v>111</v>
      </c>
      <c r="C64" s="96">
        <v>36922146.560000002</v>
      </c>
      <c r="D64" s="96">
        <v>52286476.670000002</v>
      </c>
      <c r="E64" s="94">
        <v>0.70615097653318304</v>
      </c>
      <c r="F64" s="23">
        <v>26104</v>
      </c>
      <c r="G64" s="23">
        <v>23927</v>
      </c>
      <c r="H64" s="24">
        <v>0.91659999999999997</v>
      </c>
      <c r="I64" s="11">
        <v>0.93930000000000002</v>
      </c>
      <c r="J64" s="99">
        <v>32299</v>
      </c>
      <c r="K64" s="99">
        <v>22543</v>
      </c>
      <c r="L64" s="93">
        <v>0.69789999999999996</v>
      </c>
      <c r="M64" s="94">
        <v>0.70989999999999998</v>
      </c>
      <c r="N64" s="25">
        <v>42867974.399999999</v>
      </c>
      <c r="O64" s="25">
        <v>25802629.199999999</v>
      </c>
      <c r="P64" s="24">
        <v>0.60189999999999999</v>
      </c>
      <c r="Q64" s="24">
        <v>0.61929999999999996</v>
      </c>
      <c r="R64" s="99">
        <v>18580</v>
      </c>
      <c r="S64" s="99">
        <v>11758</v>
      </c>
      <c r="T64" s="93">
        <v>0.63280000000000003</v>
      </c>
      <c r="U64" s="93">
        <v>0.69</v>
      </c>
      <c r="V64" s="23">
        <v>14647</v>
      </c>
      <c r="W64" s="23">
        <v>10341</v>
      </c>
      <c r="X64" s="24">
        <v>0.70599999999999996</v>
      </c>
      <c r="Y64" s="27"/>
      <c r="Z64" s="28">
        <v>28503</v>
      </c>
      <c r="AA64" s="29">
        <v>28101</v>
      </c>
      <c r="AB64" s="30">
        <v>0.9859</v>
      </c>
      <c r="AC64" s="28">
        <v>34329</v>
      </c>
      <c r="AD64" s="29">
        <v>24767</v>
      </c>
      <c r="AE64" s="30">
        <v>0.72150000000000003</v>
      </c>
      <c r="AF64" s="31">
        <v>61709807.859999999</v>
      </c>
      <c r="AG64" s="32">
        <v>38784484.490000002</v>
      </c>
      <c r="AH64" s="30">
        <v>0.62849999999999995</v>
      </c>
      <c r="AI64" s="28">
        <v>21907</v>
      </c>
      <c r="AJ64" s="29">
        <v>14189</v>
      </c>
      <c r="AK64" s="30">
        <v>0.64770000000000005</v>
      </c>
      <c r="AL64" s="8" t="s">
        <v>44</v>
      </c>
    </row>
    <row r="65" spans="1:38" ht="13.8" x14ac:dyDescent="0.3">
      <c r="A65" s="22" t="s">
        <v>58</v>
      </c>
      <c r="B65" s="22" t="s">
        <v>112</v>
      </c>
      <c r="C65" s="96">
        <v>574436.67000000004</v>
      </c>
      <c r="D65" s="96">
        <v>762772.11</v>
      </c>
      <c r="E65" s="94">
        <v>0.75309081502730901</v>
      </c>
      <c r="F65" s="23">
        <v>189</v>
      </c>
      <c r="G65" s="23">
        <v>190</v>
      </c>
      <c r="H65" s="24">
        <v>1.0053000000000001</v>
      </c>
      <c r="I65" s="11">
        <v>0.99</v>
      </c>
      <c r="J65" s="99">
        <v>311</v>
      </c>
      <c r="K65" s="99">
        <v>296</v>
      </c>
      <c r="L65" s="93">
        <v>0.95179999999999998</v>
      </c>
      <c r="M65" s="94">
        <v>0.89</v>
      </c>
      <c r="N65" s="25">
        <v>588629.56999999995</v>
      </c>
      <c r="O65" s="25">
        <v>447086.41</v>
      </c>
      <c r="P65" s="24">
        <v>0.75949999999999995</v>
      </c>
      <c r="Q65" s="24">
        <v>0.69</v>
      </c>
      <c r="R65" s="99">
        <v>230</v>
      </c>
      <c r="S65" s="99">
        <v>179</v>
      </c>
      <c r="T65" s="93">
        <v>0.77829999999999999</v>
      </c>
      <c r="U65" s="93">
        <v>0.69</v>
      </c>
      <c r="V65" s="23">
        <v>228</v>
      </c>
      <c r="W65" s="23">
        <v>178</v>
      </c>
      <c r="X65" s="24">
        <v>0.78069999999999995</v>
      </c>
      <c r="Y65" s="26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ht="13.8" x14ac:dyDescent="0.3">
      <c r="A66" s="22" t="s">
        <v>48</v>
      </c>
      <c r="B66" s="22" t="s">
        <v>113</v>
      </c>
      <c r="C66" s="96">
        <v>1741179.26</v>
      </c>
      <c r="D66" s="96">
        <v>2347538.4300000002</v>
      </c>
      <c r="E66" s="94">
        <v>0.74170426253682198</v>
      </c>
      <c r="F66" s="23">
        <v>1188</v>
      </c>
      <c r="G66" s="23">
        <v>1244</v>
      </c>
      <c r="H66" s="24">
        <v>1.0470999999999999</v>
      </c>
      <c r="I66" s="11">
        <v>0.99</v>
      </c>
      <c r="J66" s="99">
        <v>1474</v>
      </c>
      <c r="K66" s="99">
        <v>1374</v>
      </c>
      <c r="L66" s="93">
        <v>0.93220000000000003</v>
      </c>
      <c r="M66" s="94">
        <v>0.89</v>
      </c>
      <c r="N66" s="25">
        <v>1741985.14</v>
      </c>
      <c r="O66" s="25">
        <v>1291563.96</v>
      </c>
      <c r="P66" s="24">
        <v>0.74139999999999995</v>
      </c>
      <c r="Q66" s="24">
        <v>0.69</v>
      </c>
      <c r="R66" s="99">
        <v>908</v>
      </c>
      <c r="S66" s="99">
        <v>680</v>
      </c>
      <c r="T66" s="93">
        <v>0.74890000000000001</v>
      </c>
      <c r="U66" s="93">
        <v>0.69</v>
      </c>
      <c r="V66" s="23">
        <v>1103</v>
      </c>
      <c r="W66" s="23">
        <v>1004</v>
      </c>
      <c r="X66" s="24">
        <v>0.91020000000000001</v>
      </c>
      <c r="Y66" s="26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ht="13.8" x14ac:dyDescent="0.3">
      <c r="A67" s="22" t="s">
        <v>48</v>
      </c>
      <c r="B67" s="22" t="s">
        <v>114</v>
      </c>
      <c r="C67" s="96">
        <v>4158179.94</v>
      </c>
      <c r="D67" s="96">
        <v>5701980.3200000003</v>
      </c>
      <c r="E67" s="94">
        <v>0.72925189261263501</v>
      </c>
      <c r="F67" s="23">
        <v>1943</v>
      </c>
      <c r="G67" s="23">
        <v>1928</v>
      </c>
      <c r="H67" s="24">
        <v>0.99229999999999996</v>
      </c>
      <c r="I67" s="11">
        <v>0.99</v>
      </c>
      <c r="J67" s="99">
        <v>2438</v>
      </c>
      <c r="K67" s="99">
        <v>2217</v>
      </c>
      <c r="L67" s="93">
        <v>0.90939999999999999</v>
      </c>
      <c r="M67" s="94">
        <v>0.8891</v>
      </c>
      <c r="N67" s="25">
        <v>4575650.05</v>
      </c>
      <c r="O67" s="25">
        <v>3232782.14</v>
      </c>
      <c r="P67" s="24">
        <v>0.70650000000000002</v>
      </c>
      <c r="Q67" s="24">
        <v>0.69</v>
      </c>
      <c r="R67" s="99">
        <v>1764</v>
      </c>
      <c r="S67" s="99">
        <v>1269</v>
      </c>
      <c r="T67" s="93">
        <v>0.71940000000000004</v>
      </c>
      <c r="U67" s="93">
        <v>0.69</v>
      </c>
      <c r="V67" s="23">
        <v>1621</v>
      </c>
      <c r="W67" s="23">
        <v>1343</v>
      </c>
      <c r="X67" s="24">
        <v>0.82850000000000001</v>
      </c>
      <c r="Y67" s="26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ht="13.8" x14ac:dyDescent="0.3">
      <c r="A68" s="22" t="s">
        <v>81</v>
      </c>
      <c r="B68" s="22" t="s">
        <v>115</v>
      </c>
      <c r="C68" s="96">
        <v>6406734.0899999999</v>
      </c>
      <c r="D68" s="96">
        <v>8956898.4100000001</v>
      </c>
      <c r="E68" s="94">
        <v>0.71528488956033598</v>
      </c>
      <c r="F68" s="23">
        <v>3892</v>
      </c>
      <c r="G68" s="23">
        <v>3722</v>
      </c>
      <c r="H68" s="24">
        <v>0.95630000000000004</v>
      </c>
      <c r="I68" s="11">
        <v>0.9758</v>
      </c>
      <c r="J68" s="99">
        <v>4886</v>
      </c>
      <c r="K68" s="99">
        <v>4305</v>
      </c>
      <c r="L68" s="94">
        <v>0.88109999999999999</v>
      </c>
      <c r="M68" s="93">
        <v>0.88529999999999998</v>
      </c>
      <c r="N68" s="25">
        <v>7046171.0300000003</v>
      </c>
      <c r="O68" s="25">
        <v>4812517.91</v>
      </c>
      <c r="P68" s="24">
        <v>0.68300000000000005</v>
      </c>
      <c r="Q68" s="24">
        <v>0.69</v>
      </c>
      <c r="R68" s="99">
        <v>3349</v>
      </c>
      <c r="S68" s="99">
        <v>2375</v>
      </c>
      <c r="T68" s="93">
        <v>0.70920000000000005</v>
      </c>
      <c r="U68" s="94">
        <v>0.69</v>
      </c>
      <c r="V68" s="23">
        <v>3029</v>
      </c>
      <c r="W68" s="23">
        <v>2483</v>
      </c>
      <c r="X68" s="24">
        <v>0.81969999999999998</v>
      </c>
      <c r="Y68" s="26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ht="13.8" x14ac:dyDescent="0.3">
      <c r="A69" s="22" t="s">
        <v>55</v>
      </c>
      <c r="B69" s="22" t="s">
        <v>116</v>
      </c>
      <c r="C69" s="96">
        <v>8858287.4499999993</v>
      </c>
      <c r="D69" s="96">
        <v>12029724.68</v>
      </c>
      <c r="E69" s="94">
        <v>0.73636659904006996</v>
      </c>
      <c r="F69" s="23">
        <v>4340</v>
      </c>
      <c r="G69" s="23">
        <v>4089</v>
      </c>
      <c r="H69" s="24">
        <v>0.94220000000000004</v>
      </c>
      <c r="I69" s="11">
        <v>0.97440000000000004</v>
      </c>
      <c r="J69" s="99">
        <v>5943</v>
      </c>
      <c r="K69" s="99">
        <v>5218</v>
      </c>
      <c r="L69" s="93">
        <v>0.878</v>
      </c>
      <c r="M69" s="94">
        <v>0.8679</v>
      </c>
      <c r="N69" s="25">
        <v>9078503.1400000006</v>
      </c>
      <c r="O69" s="25">
        <v>6252350.6600000001</v>
      </c>
      <c r="P69" s="24">
        <v>0.68869999999999998</v>
      </c>
      <c r="Q69" s="24">
        <v>0.68100000000000005</v>
      </c>
      <c r="R69" s="99">
        <v>3988</v>
      </c>
      <c r="S69" s="99">
        <v>2702</v>
      </c>
      <c r="T69" s="93">
        <v>0.67749999999999999</v>
      </c>
      <c r="U69" s="93">
        <v>0.69</v>
      </c>
      <c r="V69" s="23">
        <v>3394</v>
      </c>
      <c r="W69" s="23">
        <v>2878</v>
      </c>
      <c r="X69" s="24">
        <v>0.84799999999999998</v>
      </c>
      <c r="Y69" s="26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ht="13.8" x14ac:dyDescent="0.3">
      <c r="A70" s="22" t="s">
        <v>117</v>
      </c>
      <c r="B70" s="22" t="s">
        <v>118</v>
      </c>
      <c r="C70" s="96">
        <v>0</v>
      </c>
      <c r="D70" s="96">
        <v>0</v>
      </c>
      <c r="E70" s="94"/>
      <c r="F70" s="23">
        <v>1</v>
      </c>
      <c r="G70" s="23">
        <v>15</v>
      </c>
      <c r="H70" s="24">
        <v>15</v>
      </c>
      <c r="I70" s="11">
        <v>0.99</v>
      </c>
      <c r="J70" s="99">
        <v>6</v>
      </c>
      <c r="K70" s="99">
        <v>1</v>
      </c>
      <c r="L70" s="93">
        <v>0.16669999999999999</v>
      </c>
      <c r="M70" s="94">
        <v>0.5</v>
      </c>
      <c r="N70" s="25"/>
      <c r="O70" s="25"/>
      <c r="P70" s="24"/>
      <c r="Q70" s="24">
        <v>0.69</v>
      </c>
      <c r="R70" s="99"/>
      <c r="S70" s="99"/>
      <c r="T70" s="93"/>
      <c r="U70" s="93">
        <v>0.69</v>
      </c>
      <c r="V70" s="23"/>
      <c r="W70" s="23"/>
      <c r="X70" s="24"/>
      <c r="Y70" s="26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ht="13.8" x14ac:dyDescent="0.3">
      <c r="A71" s="22" t="s">
        <v>81</v>
      </c>
      <c r="B71" s="22" t="s">
        <v>119</v>
      </c>
      <c r="C71" s="96">
        <v>1626546.44</v>
      </c>
      <c r="D71" s="96">
        <v>2443365.37</v>
      </c>
      <c r="E71" s="94">
        <v>0.66569922778270396</v>
      </c>
      <c r="F71" s="23">
        <v>1410</v>
      </c>
      <c r="G71" s="23">
        <v>1250</v>
      </c>
      <c r="H71" s="24">
        <v>0.88649999999999995</v>
      </c>
      <c r="I71" s="11">
        <v>0.89370000000000005</v>
      </c>
      <c r="J71" s="99">
        <v>1746</v>
      </c>
      <c r="K71" s="99">
        <v>1496</v>
      </c>
      <c r="L71" s="93">
        <v>0.85680000000000001</v>
      </c>
      <c r="M71" s="94">
        <v>0.8599</v>
      </c>
      <c r="N71" s="25">
        <v>1798744.48</v>
      </c>
      <c r="O71" s="25">
        <v>1153608.81</v>
      </c>
      <c r="P71" s="24">
        <v>0.64129999999999998</v>
      </c>
      <c r="Q71" s="24">
        <v>0.64249999999999996</v>
      </c>
      <c r="R71" s="99">
        <v>1272</v>
      </c>
      <c r="S71" s="99">
        <v>829</v>
      </c>
      <c r="T71" s="93">
        <v>0.65169999999999995</v>
      </c>
      <c r="U71" s="93">
        <v>0.68630000000000002</v>
      </c>
      <c r="V71" s="23">
        <v>979</v>
      </c>
      <c r="W71" s="23">
        <v>782</v>
      </c>
      <c r="X71" s="24">
        <v>0.79879999999999995</v>
      </c>
      <c r="Y71" s="26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ht="13.8" x14ac:dyDescent="0.3">
      <c r="A72" s="22" t="s">
        <v>55</v>
      </c>
      <c r="B72" s="22" t="s">
        <v>120</v>
      </c>
      <c r="C72" s="96">
        <v>15681828.58</v>
      </c>
      <c r="D72" s="96">
        <v>21702991.66</v>
      </c>
      <c r="E72" s="94">
        <v>0.72256529540591496</v>
      </c>
      <c r="F72" s="23">
        <v>5138</v>
      </c>
      <c r="G72" s="23">
        <v>4917</v>
      </c>
      <c r="H72" s="24">
        <v>0.95699999999999996</v>
      </c>
      <c r="I72" s="11">
        <v>0.98070000000000002</v>
      </c>
      <c r="J72" s="99">
        <v>8050</v>
      </c>
      <c r="K72" s="99">
        <v>7129</v>
      </c>
      <c r="L72" s="93">
        <v>0.88560000000000005</v>
      </c>
      <c r="M72" s="94">
        <v>0.89</v>
      </c>
      <c r="N72" s="25">
        <v>17670914.309999999</v>
      </c>
      <c r="O72" s="25">
        <v>12022325.460000001</v>
      </c>
      <c r="P72" s="24">
        <v>0.68030000000000002</v>
      </c>
      <c r="Q72" s="24">
        <v>0.68559999999999999</v>
      </c>
      <c r="R72" s="99">
        <v>6137</v>
      </c>
      <c r="S72" s="99">
        <v>3972</v>
      </c>
      <c r="T72" s="93">
        <v>0.6472</v>
      </c>
      <c r="U72" s="93">
        <v>0.69</v>
      </c>
      <c r="V72" s="23">
        <v>5108</v>
      </c>
      <c r="W72" s="23">
        <v>3602</v>
      </c>
      <c r="X72" s="24">
        <v>0.70520000000000005</v>
      </c>
      <c r="Y72" s="26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ht="13.8" x14ac:dyDescent="0.3">
      <c r="A73" s="33" t="s">
        <v>42</v>
      </c>
      <c r="B73" s="22" t="s">
        <v>121</v>
      </c>
      <c r="C73" s="96">
        <v>3439052.18</v>
      </c>
      <c r="D73" s="96">
        <v>4886633.62</v>
      </c>
      <c r="E73" s="94">
        <v>0.70376714266538398</v>
      </c>
      <c r="F73" s="23">
        <v>1301</v>
      </c>
      <c r="G73" s="23">
        <v>1358</v>
      </c>
      <c r="H73" s="24">
        <v>1.0438000000000001</v>
      </c>
      <c r="I73" s="11">
        <v>0.99</v>
      </c>
      <c r="J73" s="99">
        <v>1863</v>
      </c>
      <c r="K73" s="99">
        <v>1545</v>
      </c>
      <c r="L73" s="93">
        <v>0.82930000000000004</v>
      </c>
      <c r="M73" s="94">
        <v>0.85219999999999996</v>
      </c>
      <c r="N73" s="25">
        <v>3556211.75</v>
      </c>
      <c r="O73" s="25">
        <v>2502865.44</v>
      </c>
      <c r="P73" s="24">
        <v>0.70379999999999998</v>
      </c>
      <c r="Q73" s="24">
        <v>0.68769999999999998</v>
      </c>
      <c r="R73" s="99">
        <v>1417</v>
      </c>
      <c r="S73" s="99">
        <v>1047</v>
      </c>
      <c r="T73" s="93">
        <v>0.7389</v>
      </c>
      <c r="U73" s="93">
        <v>0.69</v>
      </c>
      <c r="V73" s="23">
        <v>925</v>
      </c>
      <c r="W73" s="23">
        <v>750</v>
      </c>
      <c r="X73" s="24">
        <v>0.81079999999999997</v>
      </c>
      <c r="Y73" s="26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ht="13.8" x14ac:dyDescent="0.3">
      <c r="A74" s="22" t="s">
        <v>55</v>
      </c>
      <c r="B74" s="22" t="s">
        <v>122</v>
      </c>
      <c r="C74" s="96">
        <v>707866.63</v>
      </c>
      <c r="D74" s="96">
        <v>1068251.74</v>
      </c>
      <c r="E74" s="94">
        <v>0.66264027803034498</v>
      </c>
      <c r="F74" s="23">
        <v>352</v>
      </c>
      <c r="G74" s="23">
        <v>329</v>
      </c>
      <c r="H74" s="24">
        <v>0.93469999999999998</v>
      </c>
      <c r="I74" s="11">
        <v>0.97030000000000005</v>
      </c>
      <c r="J74" s="99">
        <v>514</v>
      </c>
      <c r="K74" s="99">
        <v>479</v>
      </c>
      <c r="L74" s="93">
        <v>0.93189999999999995</v>
      </c>
      <c r="M74" s="94">
        <v>0.89</v>
      </c>
      <c r="N74" s="25">
        <v>781934.44</v>
      </c>
      <c r="O74" s="25">
        <v>488167.43</v>
      </c>
      <c r="P74" s="24">
        <v>0.62429999999999997</v>
      </c>
      <c r="Q74" s="24">
        <v>0.63239999999999996</v>
      </c>
      <c r="R74" s="99">
        <v>442</v>
      </c>
      <c r="S74" s="99">
        <v>292</v>
      </c>
      <c r="T74" s="93">
        <v>0.66059999999999997</v>
      </c>
      <c r="U74" s="93">
        <v>0.68500000000000005</v>
      </c>
      <c r="V74" s="23">
        <v>310</v>
      </c>
      <c r="W74" s="23">
        <v>259</v>
      </c>
      <c r="X74" s="24">
        <v>0.83550000000000002</v>
      </c>
      <c r="Y74" s="26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ht="13.8" x14ac:dyDescent="0.3">
      <c r="A75" s="22" t="s">
        <v>52</v>
      </c>
      <c r="B75" s="22" t="s">
        <v>123</v>
      </c>
      <c r="C75" s="96">
        <v>3303006.61</v>
      </c>
      <c r="D75" s="96">
        <v>4907637.47</v>
      </c>
      <c r="E75" s="94">
        <v>0.67303394559826801</v>
      </c>
      <c r="F75" s="23">
        <v>1755</v>
      </c>
      <c r="G75" s="23">
        <v>1674</v>
      </c>
      <c r="H75" s="24">
        <v>0.95379999999999998</v>
      </c>
      <c r="I75" s="11">
        <v>0.96509999999999996</v>
      </c>
      <c r="J75" s="99">
        <v>2628</v>
      </c>
      <c r="K75" s="99">
        <v>2163</v>
      </c>
      <c r="L75" s="94">
        <v>0.82310000000000005</v>
      </c>
      <c r="M75" s="94">
        <v>0.82530000000000003</v>
      </c>
      <c r="N75" s="25">
        <v>3440091.77</v>
      </c>
      <c r="O75" s="25">
        <v>2330269.81</v>
      </c>
      <c r="P75" s="24">
        <v>0.6774</v>
      </c>
      <c r="Q75" s="24">
        <v>0.68630000000000002</v>
      </c>
      <c r="R75" s="99">
        <v>1776</v>
      </c>
      <c r="S75" s="99">
        <v>1226</v>
      </c>
      <c r="T75" s="93">
        <v>0.69030000000000002</v>
      </c>
      <c r="U75" s="93">
        <v>0.69</v>
      </c>
      <c r="V75" s="23">
        <v>1390</v>
      </c>
      <c r="W75" s="23">
        <v>1031</v>
      </c>
      <c r="X75" s="24">
        <v>0.74170000000000003</v>
      </c>
      <c r="Y75" s="26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ht="13.8" x14ac:dyDescent="0.3">
      <c r="A76" s="22" t="s">
        <v>55</v>
      </c>
      <c r="B76" s="22" t="s">
        <v>124</v>
      </c>
      <c r="C76" s="96">
        <v>2539831.21</v>
      </c>
      <c r="D76" s="96">
        <v>3615897.94</v>
      </c>
      <c r="E76" s="94">
        <v>0.70240677478856095</v>
      </c>
      <c r="F76" s="23">
        <v>1296</v>
      </c>
      <c r="G76" s="23">
        <v>1280</v>
      </c>
      <c r="H76" s="24">
        <v>0.98770000000000002</v>
      </c>
      <c r="I76" s="11">
        <v>0.99</v>
      </c>
      <c r="J76" s="99">
        <v>1703</v>
      </c>
      <c r="K76" s="99">
        <v>1441</v>
      </c>
      <c r="L76" s="93">
        <v>0.84619999999999995</v>
      </c>
      <c r="M76" s="94">
        <v>0.86980000000000002</v>
      </c>
      <c r="N76" s="25">
        <v>2978124.02</v>
      </c>
      <c r="O76" s="25">
        <v>1898427.28</v>
      </c>
      <c r="P76" s="24">
        <v>0.63749999999999996</v>
      </c>
      <c r="Q76" s="24">
        <v>0.66300000000000003</v>
      </c>
      <c r="R76" s="99">
        <v>1304</v>
      </c>
      <c r="S76" s="99">
        <v>871</v>
      </c>
      <c r="T76" s="93">
        <v>0.66790000000000005</v>
      </c>
      <c r="U76" s="93">
        <v>0.69</v>
      </c>
      <c r="V76" s="23">
        <v>1111</v>
      </c>
      <c r="W76" s="23">
        <v>889</v>
      </c>
      <c r="X76" s="24">
        <v>0.80020000000000002</v>
      </c>
      <c r="Y76" s="26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ht="13.8" x14ac:dyDescent="0.3">
      <c r="A77" s="22" t="s">
        <v>52</v>
      </c>
      <c r="B77" s="22" t="s">
        <v>125</v>
      </c>
      <c r="C77" s="96">
        <v>859347.32</v>
      </c>
      <c r="D77" s="96">
        <v>1185305.27</v>
      </c>
      <c r="E77" s="94">
        <v>0.72500084303177004</v>
      </c>
      <c r="F77" s="23">
        <v>418</v>
      </c>
      <c r="G77" s="23">
        <v>402</v>
      </c>
      <c r="H77" s="24">
        <v>0.9617</v>
      </c>
      <c r="I77" s="11">
        <v>0.99</v>
      </c>
      <c r="J77" s="99">
        <v>583</v>
      </c>
      <c r="K77" s="99">
        <v>505</v>
      </c>
      <c r="L77" s="93">
        <v>0.86619999999999997</v>
      </c>
      <c r="M77" s="94">
        <v>0.87370000000000003</v>
      </c>
      <c r="N77" s="25">
        <v>855788.65</v>
      </c>
      <c r="O77" s="25">
        <v>576793.51</v>
      </c>
      <c r="P77" s="24">
        <v>0.67400000000000004</v>
      </c>
      <c r="Q77" s="24">
        <v>0.68930000000000002</v>
      </c>
      <c r="R77" s="99">
        <v>399</v>
      </c>
      <c r="S77" s="99">
        <v>275</v>
      </c>
      <c r="T77" s="93">
        <v>0.68920000000000003</v>
      </c>
      <c r="U77" s="93">
        <v>0.69</v>
      </c>
      <c r="V77" s="23">
        <v>334</v>
      </c>
      <c r="W77" s="23">
        <v>275</v>
      </c>
      <c r="X77" s="24">
        <v>0.82340000000000002</v>
      </c>
      <c r="Y77" s="26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ht="13.8" x14ac:dyDescent="0.3">
      <c r="A78" s="22" t="s">
        <v>42</v>
      </c>
      <c r="B78" s="22" t="s">
        <v>126</v>
      </c>
      <c r="C78" s="96">
        <v>2482340.7200000002</v>
      </c>
      <c r="D78" s="96">
        <v>3547151.81</v>
      </c>
      <c r="E78" s="94">
        <v>0.69981237143611297</v>
      </c>
      <c r="F78" s="23">
        <v>1513</v>
      </c>
      <c r="G78" s="23">
        <v>1418</v>
      </c>
      <c r="H78" s="24">
        <v>0.93720000000000003</v>
      </c>
      <c r="I78" s="11">
        <v>0.99</v>
      </c>
      <c r="J78" s="99">
        <v>1914</v>
      </c>
      <c r="K78" s="99">
        <v>1645</v>
      </c>
      <c r="L78" s="93">
        <v>0.85950000000000004</v>
      </c>
      <c r="M78" s="94">
        <v>0.8841</v>
      </c>
      <c r="N78" s="25">
        <v>2589975.6800000002</v>
      </c>
      <c r="O78" s="25">
        <v>1753733.46</v>
      </c>
      <c r="P78" s="24">
        <v>0.67710000000000004</v>
      </c>
      <c r="Q78" s="24">
        <v>0.67290000000000005</v>
      </c>
      <c r="R78" s="99">
        <v>1389</v>
      </c>
      <c r="S78" s="99">
        <v>1023</v>
      </c>
      <c r="T78" s="93">
        <v>0.73650000000000004</v>
      </c>
      <c r="U78" s="93">
        <v>0.69</v>
      </c>
      <c r="V78" s="23">
        <v>1178</v>
      </c>
      <c r="W78" s="23">
        <v>1048</v>
      </c>
      <c r="X78" s="24">
        <v>0.88959999999999995</v>
      </c>
      <c r="Y78" s="26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ht="13.8" x14ac:dyDescent="0.3">
      <c r="A79" s="33" t="s">
        <v>81</v>
      </c>
      <c r="B79" s="33" t="s">
        <v>127</v>
      </c>
      <c r="C79" s="96">
        <v>11625267.75</v>
      </c>
      <c r="D79" s="96">
        <v>15708426.35</v>
      </c>
      <c r="E79" s="94">
        <v>0.74006571320239201</v>
      </c>
      <c r="F79" s="23">
        <v>6939</v>
      </c>
      <c r="G79" s="23">
        <v>6674</v>
      </c>
      <c r="H79" s="24">
        <v>0.96179999999999999</v>
      </c>
      <c r="I79" s="11">
        <v>0.98450000000000004</v>
      </c>
      <c r="J79" s="99">
        <v>8805</v>
      </c>
      <c r="K79" s="99">
        <v>8218</v>
      </c>
      <c r="L79" s="93">
        <v>0.93330000000000002</v>
      </c>
      <c r="M79" s="94">
        <v>0.89</v>
      </c>
      <c r="N79" s="25">
        <v>13165268.99</v>
      </c>
      <c r="O79" s="25">
        <v>8395176.75</v>
      </c>
      <c r="P79" s="24">
        <v>0.63770000000000004</v>
      </c>
      <c r="Q79" s="24">
        <v>0.64800000000000002</v>
      </c>
      <c r="R79" s="99">
        <v>7371</v>
      </c>
      <c r="S79" s="99">
        <v>5011</v>
      </c>
      <c r="T79" s="93">
        <v>0.67979999999999996</v>
      </c>
      <c r="U79" s="93">
        <v>0.69</v>
      </c>
      <c r="V79" s="23">
        <v>2852</v>
      </c>
      <c r="W79" s="23">
        <v>2448</v>
      </c>
      <c r="X79" s="24">
        <v>0.85829999999999995</v>
      </c>
      <c r="Y79" s="26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ht="13.8" x14ac:dyDescent="0.3">
      <c r="A80" s="22" t="s">
        <v>58</v>
      </c>
      <c r="B80" s="22" t="s">
        <v>128</v>
      </c>
      <c r="C80" s="96">
        <v>566122.93000000005</v>
      </c>
      <c r="D80" s="96">
        <v>857779.55</v>
      </c>
      <c r="E80" s="94">
        <v>0.65998650818849702</v>
      </c>
      <c r="F80" s="23">
        <v>227</v>
      </c>
      <c r="G80" s="23">
        <v>224</v>
      </c>
      <c r="H80" s="24">
        <v>0.98680000000000001</v>
      </c>
      <c r="I80" s="11">
        <v>0.95699999999999996</v>
      </c>
      <c r="J80" s="99">
        <v>396</v>
      </c>
      <c r="K80" s="99">
        <v>337</v>
      </c>
      <c r="L80" s="93">
        <v>0.85099999999999998</v>
      </c>
      <c r="M80" s="94">
        <v>0.89</v>
      </c>
      <c r="N80" s="25">
        <v>529444.73</v>
      </c>
      <c r="O80" s="25">
        <v>392426.28</v>
      </c>
      <c r="P80" s="24">
        <v>0.74119999999999997</v>
      </c>
      <c r="Q80" s="24">
        <v>0.69</v>
      </c>
      <c r="R80" s="99">
        <v>344</v>
      </c>
      <c r="S80" s="99">
        <v>247</v>
      </c>
      <c r="T80" s="93">
        <v>0.71799999999999997</v>
      </c>
      <c r="U80" s="93">
        <v>0.69</v>
      </c>
      <c r="V80" s="23">
        <v>171</v>
      </c>
      <c r="W80" s="23">
        <v>132</v>
      </c>
      <c r="X80" s="24">
        <v>0.77190000000000003</v>
      </c>
      <c r="Y80" s="26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ht="13.8" x14ac:dyDescent="0.3">
      <c r="A81" s="22" t="s">
        <v>42</v>
      </c>
      <c r="B81" s="22" t="s">
        <v>129</v>
      </c>
      <c r="C81" s="96">
        <v>6209689.4100000001</v>
      </c>
      <c r="D81" s="96">
        <v>8911894.1899999995</v>
      </c>
      <c r="E81" s="94">
        <v>0.69678670747324001</v>
      </c>
      <c r="F81" s="23">
        <v>3839</v>
      </c>
      <c r="G81" s="23">
        <v>3727</v>
      </c>
      <c r="H81" s="24">
        <v>0.9708</v>
      </c>
      <c r="I81" s="11">
        <v>0.99</v>
      </c>
      <c r="J81" s="99">
        <v>5007</v>
      </c>
      <c r="K81" s="99">
        <v>4110</v>
      </c>
      <c r="L81" s="93">
        <v>0.82089999999999996</v>
      </c>
      <c r="M81" s="94">
        <v>0.80759999999999998</v>
      </c>
      <c r="N81" s="25">
        <v>7098539.6299999999</v>
      </c>
      <c r="O81" s="25">
        <v>4548975.88</v>
      </c>
      <c r="P81" s="24">
        <v>0.64080000000000004</v>
      </c>
      <c r="Q81" s="24">
        <v>0.63759999999999994</v>
      </c>
      <c r="R81" s="99">
        <v>3516</v>
      </c>
      <c r="S81" s="99">
        <v>2185</v>
      </c>
      <c r="T81" s="93">
        <v>0.62139999999999995</v>
      </c>
      <c r="U81" s="93">
        <v>0.68189999999999995</v>
      </c>
      <c r="V81" s="23">
        <v>3046</v>
      </c>
      <c r="W81" s="23">
        <v>2582</v>
      </c>
      <c r="X81" s="24">
        <v>0.84770000000000001</v>
      </c>
      <c r="Y81" s="26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ht="13.8" x14ac:dyDescent="0.3">
      <c r="A82" s="22" t="s">
        <v>48</v>
      </c>
      <c r="B82" s="22" t="s">
        <v>130</v>
      </c>
      <c r="C82" s="96">
        <v>4672898.1100000003</v>
      </c>
      <c r="D82" s="96">
        <v>6375166.8899999997</v>
      </c>
      <c r="E82" s="94">
        <v>0.73298443642782796</v>
      </c>
      <c r="F82" s="23">
        <v>3207</v>
      </c>
      <c r="G82" s="23">
        <v>3131</v>
      </c>
      <c r="H82" s="24">
        <v>0.97629999999999995</v>
      </c>
      <c r="I82" s="11">
        <v>0.99</v>
      </c>
      <c r="J82" s="99">
        <v>4039</v>
      </c>
      <c r="K82" s="99">
        <v>3648</v>
      </c>
      <c r="L82" s="93">
        <v>0.9032</v>
      </c>
      <c r="M82" s="94">
        <v>0.89</v>
      </c>
      <c r="N82" s="25">
        <v>5109544.6900000004</v>
      </c>
      <c r="O82" s="25">
        <v>3308978.97</v>
      </c>
      <c r="P82" s="24">
        <v>0.64759999999999995</v>
      </c>
      <c r="Q82" s="24">
        <v>0.67020000000000002</v>
      </c>
      <c r="R82" s="99">
        <v>2772</v>
      </c>
      <c r="S82" s="99">
        <v>1908</v>
      </c>
      <c r="T82" s="93">
        <v>0.68830000000000002</v>
      </c>
      <c r="U82" s="93">
        <v>0.69</v>
      </c>
      <c r="V82" s="23">
        <v>2692</v>
      </c>
      <c r="W82" s="23">
        <v>2484</v>
      </c>
      <c r="X82" s="24">
        <v>0.92269999999999996</v>
      </c>
      <c r="Y82" s="26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ht="13.8" x14ac:dyDescent="0.3">
      <c r="A83" s="22" t="s">
        <v>48</v>
      </c>
      <c r="B83" s="22" t="s">
        <v>131</v>
      </c>
      <c r="C83" s="96">
        <v>8882834.4700000007</v>
      </c>
      <c r="D83" s="96">
        <v>11547058.550000001</v>
      </c>
      <c r="E83" s="94">
        <v>0.76927248887986299</v>
      </c>
      <c r="F83" s="23">
        <v>7563</v>
      </c>
      <c r="G83" s="23">
        <v>7054</v>
      </c>
      <c r="H83" s="24">
        <v>0.93269999999999997</v>
      </c>
      <c r="I83" s="11">
        <v>0.95799999999999996</v>
      </c>
      <c r="J83" s="99">
        <v>8693</v>
      </c>
      <c r="K83" s="99">
        <v>7497</v>
      </c>
      <c r="L83" s="93">
        <v>0.86240000000000006</v>
      </c>
      <c r="M83" s="94">
        <v>0.87309999999999999</v>
      </c>
      <c r="N83" s="25">
        <v>9285030.5800000001</v>
      </c>
      <c r="O83" s="25">
        <v>6271847.3300000001</v>
      </c>
      <c r="P83" s="24">
        <v>0.67549999999999999</v>
      </c>
      <c r="Q83" s="24">
        <v>0.68440000000000001</v>
      </c>
      <c r="R83" s="99">
        <v>5895</v>
      </c>
      <c r="S83" s="99">
        <v>4276</v>
      </c>
      <c r="T83" s="93">
        <v>0.72540000000000004</v>
      </c>
      <c r="U83" s="93">
        <v>0.69</v>
      </c>
      <c r="V83" s="23">
        <v>5657</v>
      </c>
      <c r="W83" s="23">
        <v>5219</v>
      </c>
      <c r="X83" s="24">
        <v>0.92259999999999998</v>
      </c>
      <c r="Y83" s="26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ht="13.8" x14ac:dyDescent="0.3">
      <c r="A84" s="22" t="s">
        <v>42</v>
      </c>
      <c r="B84" s="22" t="s">
        <v>132</v>
      </c>
      <c r="C84" s="96">
        <v>4342662.24</v>
      </c>
      <c r="D84" s="96">
        <v>6153545.0999999996</v>
      </c>
      <c r="E84" s="94">
        <v>0.70571713856456497</v>
      </c>
      <c r="F84" s="23">
        <v>2658</v>
      </c>
      <c r="G84" s="23">
        <v>2626</v>
      </c>
      <c r="H84" s="24">
        <v>0.98799999999999999</v>
      </c>
      <c r="I84" s="11">
        <v>0.99</v>
      </c>
      <c r="J84" s="99">
        <v>3556</v>
      </c>
      <c r="K84" s="99">
        <v>2950</v>
      </c>
      <c r="L84" s="93">
        <v>0.8296</v>
      </c>
      <c r="M84" s="94">
        <v>0.85580000000000001</v>
      </c>
      <c r="N84" s="25">
        <v>4813058.09</v>
      </c>
      <c r="O84" s="25">
        <v>3308069.47</v>
      </c>
      <c r="P84" s="24">
        <v>0.68730000000000002</v>
      </c>
      <c r="Q84" s="24">
        <v>0.69</v>
      </c>
      <c r="R84" s="99">
        <v>2472</v>
      </c>
      <c r="S84" s="99">
        <v>1619</v>
      </c>
      <c r="T84" s="93">
        <v>0.65490000000000004</v>
      </c>
      <c r="U84" s="93">
        <v>0.68830000000000002</v>
      </c>
      <c r="V84" s="23">
        <v>2230</v>
      </c>
      <c r="W84" s="23">
        <v>1850</v>
      </c>
      <c r="X84" s="24">
        <v>0.8296</v>
      </c>
      <c r="Y84" s="26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ht="13.8" x14ac:dyDescent="0.3">
      <c r="A85" s="22" t="s">
        <v>48</v>
      </c>
      <c r="B85" s="22" t="s">
        <v>133</v>
      </c>
      <c r="C85" s="96">
        <v>7051110.5599999996</v>
      </c>
      <c r="D85" s="96">
        <v>10057027.83</v>
      </c>
      <c r="E85" s="94">
        <v>0.70111276205944395</v>
      </c>
      <c r="F85" s="23">
        <v>4454</v>
      </c>
      <c r="G85" s="23">
        <v>4343</v>
      </c>
      <c r="H85" s="24">
        <v>0.97509999999999997</v>
      </c>
      <c r="I85" s="11">
        <v>0.99</v>
      </c>
      <c r="J85" s="99">
        <v>5582</v>
      </c>
      <c r="K85" s="99">
        <v>4745</v>
      </c>
      <c r="L85" s="93">
        <v>0.85009999999999997</v>
      </c>
      <c r="M85" s="94">
        <v>0.83809999999999996</v>
      </c>
      <c r="N85" s="25">
        <v>7860520.04</v>
      </c>
      <c r="O85" s="25">
        <v>5319438.54</v>
      </c>
      <c r="P85" s="24">
        <v>0.67669999999999997</v>
      </c>
      <c r="Q85" s="24">
        <v>0.67390000000000005</v>
      </c>
      <c r="R85" s="99">
        <v>3842</v>
      </c>
      <c r="S85" s="99">
        <v>2670</v>
      </c>
      <c r="T85" s="93">
        <v>0.69499999999999995</v>
      </c>
      <c r="U85" s="93">
        <v>0.69</v>
      </c>
      <c r="V85" s="23">
        <v>3570</v>
      </c>
      <c r="W85" s="23">
        <v>2962</v>
      </c>
      <c r="X85" s="24">
        <v>0.82969999999999999</v>
      </c>
      <c r="Y85" s="26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ht="13.8" x14ac:dyDescent="0.3">
      <c r="A86" s="22" t="s">
        <v>45</v>
      </c>
      <c r="B86" s="22" t="s">
        <v>134</v>
      </c>
      <c r="C86" s="96">
        <v>3894552.08</v>
      </c>
      <c r="D86" s="96">
        <v>5292919.78</v>
      </c>
      <c r="E86" s="94">
        <v>0.73580410092669102</v>
      </c>
      <c r="F86" s="23">
        <v>2523</v>
      </c>
      <c r="G86" s="23">
        <v>2486</v>
      </c>
      <c r="H86" s="24">
        <v>0.98529999999999995</v>
      </c>
      <c r="I86" s="11">
        <v>0.99</v>
      </c>
      <c r="J86" s="99">
        <v>3845</v>
      </c>
      <c r="K86" s="99">
        <v>3138</v>
      </c>
      <c r="L86" s="93">
        <v>0.81610000000000005</v>
      </c>
      <c r="M86" s="94">
        <v>0.85140000000000005</v>
      </c>
      <c r="N86" s="25">
        <v>4651353.21</v>
      </c>
      <c r="O86" s="25">
        <v>2814491.4</v>
      </c>
      <c r="P86" s="24">
        <v>0.60509999999999997</v>
      </c>
      <c r="Q86" s="24">
        <v>0.60309999999999997</v>
      </c>
      <c r="R86" s="99">
        <v>2541</v>
      </c>
      <c r="S86" s="99">
        <v>1488</v>
      </c>
      <c r="T86" s="93">
        <v>0.58560000000000001</v>
      </c>
      <c r="U86" s="93">
        <v>0.63460000000000005</v>
      </c>
      <c r="V86" s="23">
        <v>2160</v>
      </c>
      <c r="W86" s="23">
        <v>1848</v>
      </c>
      <c r="X86" s="24">
        <v>0.85560000000000003</v>
      </c>
      <c r="Y86" s="26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ht="13.8" x14ac:dyDescent="0.3">
      <c r="A87" s="22" t="s">
        <v>55</v>
      </c>
      <c r="B87" s="22" t="s">
        <v>135</v>
      </c>
      <c r="C87" s="96">
        <v>4728748.54</v>
      </c>
      <c r="D87" s="96">
        <v>6517544.8300000001</v>
      </c>
      <c r="E87" s="94">
        <v>0.72554139071414703</v>
      </c>
      <c r="F87" s="23">
        <v>2393</v>
      </c>
      <c r="G87" s="23">
        <v>2326</v>
      </c>
      <c r="H87" s="24">
        <v>0.97199999999999998</v>
      </c>
      <c r="I87" s="11">
        <v>0.99</v>
      </c>
      <c r="J87" s="99">
        <v>3150</v>
      </c>
      <c r="K87" s="99">
        <v>2886</v>
      </c>
      <c r="L87" s="93">
        <v>0.91620000000000001</v>
      </c>
      <c r="M87" s="94">
        <v>0.89</v>
      </c>
      <c r="N87" s="25">
        <v>5286446.2300000004</v>
      </c>
      <c r="O87" s="25">
        <v>3631716.66</v>
      </c>
      <c r="P87" s="24">
        <v>0.68700000000000006</v>
      </c>
      <c r="Q87" s="24">
        <v>0.68240000000000001</v>
      </c>
      <c r="R87" s="99">
        <v>2491</v>
      </c>
      <c r="S87" s="99">
        <v>1693</v>
      </c>
      <c r="T87" s="93">
        <v>0.67959999999999998</v>
      </c>
      <c r="U87" s="93">
        <v>0.69</v>
      </c>
      <c r="V87" s="23">
        <v>2020</v>
      </c>
      <c r="W87" s="23">
        <v>1759</v>
      </c>
      <c r="X87" s="24">
        <v>0.87080000000000002</v>
      </c>
      <c r="Y87" s="26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ht="13.8" x14ac:dyDescent="0.3">
      <c r="A88" s="22" t="s">
        <v>48</v>
      </c>
      <c r="B88" s="22" t="s">
        <v>136</v>
      </c>
      <c r="C88" s="96">
        <v>4028111.62</v>
      </c>
      <c r="D88" s="96">
        <v>5179745.09</v>
      </c>
      <c r="E88" s="94">
        <v>0.77766599514263002</v>
      </c>
      <c r="F88" s="23">
        <v>3239</v>
      </c>
      <c r="G88" s="23">
        <v>3059</v>
      </c>
      <c r="H88" s="24">
        <v>0.94440000000000002</v>
      </c>
      <c r="I88" s="11">
        <v>0.94010000000000005</v>
      </c>
      <c r="J88" s="99">
        <v>3843</v>
      </c>
      <c r="K88" s="99">
        <v>3482</v>
      </c>
      <c r="L88" s="93">
        <v>0.90610000000000002</v>
      </c>
      <c r="M88" s="94">
        <v>0.89</v>
      </c>
      <c r="N88" s="25">
        <v>4405438.5</v>
      </c>
      <c r="O88" s="25">
        <v>2626593.16</v>
      </c>
      <c r="P88" s="24">
        <v>0.59619999999999995</v>
      </c>
      <c r="Q88" s="24">
        <v>0.60599999999999998</v>
      </c>
      <c r="R88" s="99">
        <v>3221</v>
      </c>
      <c r="S88" s="99">
        <v>2092</v>
      </c>
      <c r="T88" s="93">
        <v>0.64949999999999997</v>
      </c>
      <c r="U88" s="93">
        <v>0.68300000000000005</v>
      </c>
      <c r="V88" s="23">
        <v>2360</v>
      </c>
      <c r="W88" s="23">
        <v>2087</v>
      </c>
      <c r="X88" s="24">
        <v>0.88429999999999997</v>
      </c>
      <c r="Y88" s="26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ht="13.8" x14ac:dyDescent="0.3">
      <c r="A89" s="22" t="s">
        <v>48</v>
      </c>
      <c r="B89" s="22" t="s">
        <v>137</v>
      </c>
      <c r="C89" s="96">
        <v>2644913.96</v>
      </c>
      <c r="D89" s="96">
        <v>3830930.34</v>
      </c>
      <c r="E89" s="94">
        <v>0.69041035081833402</v>
      </c>
      <c r="F89" s="23">
        <v>1877</v>
      </c>
      <c r="G89" s="23">
        <v>1852</v>
      </c>
      <c r="H89" s="24">
        <v>0.98670000000000002</v>
      </c>
      <c r="I89" s="11">
        <v>0.99</v>
      </c>
      <c r="J89" s="99">
        <v>2501</v>
      </c>
      <c r="K89" s="99">
        <v>1886</v>
      </c>
      <c r="L89" s="93">
        <v>0.75409999999999999</v>
      </c>
      <c r="M89" s="94">
        <v>0.8024</v>
      </c>
      <c r="N89" s="25">
        <v>2788049.38</v>
      </c>
      <c r="O89" s="25">
        <v>1931333.18</v>
      </c>
      <c r="P89" s="24">
        <v>0.69269999999999998</v>
      </c>
      <c r="Q89" s="24">
        <v>0.68440000000000001</v>
      </c>
      <c r="R89" s="99">
        <v>1459</v>
      </c>
      <c r="S89" s="99">
        <v>1019</v>
      </c>
      <c r="T89" s="93">
        <v>0.69840000000000002</v>
      </c>
      <c r="U89" s="93">
        <v>0.69</v>
      </c>
      <c r="V89" s="23">
        <v>1336</v>
      </c>
      <c r="W89" s="23">
        <v>1131</v>
      </c>
      <c r="X89" s="24">
        <v>0.84660000000000002</v>
      </c>
      <c r="Y89" s="26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ht="13.8" x14ac:dyDescent="0.3">
      <c r="A90" s="22" t="s">
        <v>42</v>
      </c>
      <c r="B90" s="22" t="s">
        <v>138</v>
      </c>
      <c r="C90" s="96">
        <v>1658798.96</v>
      </c>
      <c r="D90" s="96">
        <v>2461257.58</v>
      </c>
      <c r="E90" s="94">
        <v>0.67396398226633403</v>
      </c>
      <c r="F90" s="23">
        <v>687</v>
      </c>
      <c r="G90" s="23">
        <v>689</v>
      </c>
      <c r="H90" s="24">
        <v>1.0028999999999999</v>
      </c>
      <c r="I90" s="11">
        <v>0.96830000000000005</v>
      </c>
      <c r="J90" s="99">
        <v>1141</v>
      </c>
      <c r="K90" s="99">
        <v>1044</v>
      </c>
      <c r="L90" s="93">
        <v>0.91500000000000004</v>
      </c>
      <c r="M90" s="94">
        <v>0.89</v>
      </c>
      <c r="N90" s="25">
        <v>1794944.11</v>
      </c>
      <c r="O90" s="25">
        <v>1221576.79</v>
      </c>
      <c r="P90" s="24">
        <v>0.68059999999999998</v>
      </c>
      <c r="Q90" s="24">
        <v>0.66720000000000002</v>
      </c>
      <c r="R90" s="99">
        <v>1011</v>
      </c>
      <c r="S90" s="99">
        <v>618</v>
      </c>
      <c r="T90" s="93">
        <v>0.61129999999999995</v>
      </c>
      <c r="U90" s="93">
        <v>0.62480000000000002</v>
      </c>
      <c r="V90" s="23">
        <v>599</v>
      </c>
      <c r="W90" s="23">
        <v>522</v>
      </c>
      <c r="X90" s="24">
        <v>0.87150000000000005</v>
      </c>
      <c r="Y90" s="26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ht="13.8" x14ac:dyDescent="0.3">
      <c r="A91" s="22" t="s">
        <v>42</v>
      </c>
      <c r="B91" s="22" t="s">
        <v>139</v>
      </c>
      <c r="C91" s="96">
        <v>2458780.4</v>
      </c>
      <c r="D91" s="96">
        <v>3486880.43</v>
      </c>
      <c r="E91" s="94">
        <v>0.70515191138917299</v>
      </c>
      <c r="F91" s="23">
        <v>1516</v>
      </c>
      <c r="G91" s="23">
        <v>1640</v>
      </c>
      <c r="H91" s="24">
        <v>1.0818000000000001</v>
      </c>
      <c r="I91" s="11">
        <v>0.99</v>
      </c>
      <c r="J91" s="99">
        <v>2188</v>
      </c>
      <c r="K91" s="99">
        <v>1886</v>
      </c>
      <c r="L91" s="93">
        <v>0.86199999999999999</v>
      </c>
      <c r="M91" s="94">
        <v>0.86639999999999995</v>
      </c>
      <c r="N91" s="25">
        <v>2774713.15</v>
      </c>
      <c r="O91" s="25">
        <v>1854484.27</v>
      </c>
      <c r="P91" s="24">
        <v>0.66839999999999999</v>
      </c>
      <c r="Q91" s="24">
        <v>0.67190000000000005</v>
      </c>
      <c r="R91" s="99">
        <v>1431</v>
      </c>
      <c r="S91" s="99">
        <v>891</v>
      </c>
      <c r="T91" s="93">
        <v>0.62260000000000004</v>
      </c>
      <c r="U91" s="93">
        <v>0.65439999999999998</v>
      </c>
      <c r="V91" s="23">
        <v>1468</v>
      </c>
      <c r="W91" s="23">
        <v>1311</v>
      </c>
      <c r="X91" s="24">
        <v>0.8931</v>
      </c>
      <c r="Y91" s="26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ht="13.8" x14ac:dyDescent="0.3">
      <c r="A92" s="22" t="s">
        <v>58</v>
      </c>
      <c r="B92" s="22" t="s">
        <v>140</v>
      </c>
      <c r="C92" s="96">
        <v>532626.06999999995</v>
      </c>
      <c r="D92" s="96">
        <v>680748.41</v>
      </c>
      <c r="E92" s="94">
        <v>0.78241250684669195</v>
      </c>
      <c r="F92" s="23">
        <v>233</v>
      </c>
      <c r="G92" s="23">
        <v>233</v>
      </c>
      <c r="H92" s="24">
        <v>1</v>
      </c>
      <c r="I92" s="11">
        <v>0.99</v>
      </c>
      <c r="J92" s="99">
        <v>419</v>
      </c>
      <c r="K92" s="99">
        <v>344</v>
      </c>
      <c r="L92" s="93">
        <v>0.82099999999999995</v>
      </c>
      <c r="M92" s="94">
        <v>0.86880000000000002</v>
      </c>
      <c r="N92" s="25">
        <v>581215.03</v>
      </c>
      <c r="O92" s="25">
        <v>399370.72</v>
      </c>
      <c r="P92" s="24">
        <v>0.68710000000000004</v>
      </c>
      <c r="Q92" s="24">
        <v>0.67689999999999995</v>
      </c>
      <c r="R92" s="99">
        <v>301</v>
      </c>
      <c r="S92" s="99">
        <v>201</v>
      </c>
      <c r="T92" s="93">
        <v>0.66779999999999995</v>
      </c>
      <c r="U92" s="93">
        <v>0.69</v>
      </c>
      <c r="V92" s="23">
        <v>225</v>
      </c>
      <c r="W92" s="23">
        <v>165</v>
      </c>
      <c r="X92" s="24">
        <v>0.73329999999999995</v>
      </c>
      <c r="Y92" s="26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ht="13.8" x14ac:dyDescent="0.3">
      <c r="A93" s="22" t="s">
        <v>58</v>
      </c>
      <c r="B93" s="22" t="s">
        <v>141</v>
      </c>
      <c r="C93" s="96">
        <v>971329.92</v>
      </c>
      <c r="D93" s="96">
        <v>1443448.63</v>
      </c>
      <c r="E93" s="94">
        <v>0.67292309529574301</v>
      </c>
      <c r="F93" s="23">
        <v>564</v>
      </c>
      <c r="G93" s="23">
        <v>548</v>
      </c>
      <c r="H93" s="24">
        <v>0.97160000000000002</v>
      </c>
      <c r="I93" s="11">
        <v>0.99</v>
      </c>
      <c r="J93" s="99">
        <v>773</v>
      </c>
      <c r="K93" s="99">
        <v>702</v>
      </c>
      <c r="L93" s="93">
        <v>0.90820000000000001</v>
      </c>
      <c r="M93" s="94">
        <v>0.89</v>
      </c>
      <c r="N93" s="25">
        <v>1033386.69</v>
      </c>
      <c r="O93" s="25">
        <v>671677.39</v>
      </c>
      <c r="P93" s="24">
        <v>0.65</v>
      </c>
      <c r="Q93" s="24">
        <v>0.65880000000000005</v>
      </c>
      <c r="R93" s="99">
        <v>618</v>
      </c>
      <c r="S93" s="99">
        <v>431</v>
      </c>
      <c r="T93" s="93">
        <v>0.69740000000000002</v>
      </c>
      <c r="U93" s="93">
        <v>0.69</v>
      </c>
      <c r="V93" s="23">
        <v>509</v>
      </c>
      <c r="W93" s="23">
        <v>435</v>
      </c>
      <c r="X93" s="24">
        <v>0.85460000000000003</v>
      </c>
      <c r="Y93" s="26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ht="13.8" x14ac:dyDescent="0.3">
      <c r="A94" s="22" t="s">
        <v>142</v>
      </c>
      <c r="B94" s="22"/>
      <c r="C94" s="96"/>
      <c r="D94" s="96"/>
      <c r="E94" s="94"/>
      <c r="F94" s="23"/>
      <c r="G94" s="23"/>
      <c r="H94" s="24"/>
      <c r="I94" s="11"/>
      <c r="J94" s="99"/>
      <c r="K94" s="99"/>
      <c r="L94" s="93"/>
      <c r="M94" s="94"/>
      <c r="N94" s="25"/>
      <c r="O94" s="25"/>
      <c r="P94" s="24"/>
      <c r="Q94" s="24"/>
      <c r="R94" s="99"/>
      <c r="S94" s="99"/>
      <c r="T94" s="93"/>
      <c r="U94" s="93"/>
      <c r="V94" s="23"/>
      <c r="W94" s="23"/>
      <c r="X94" s="24"/>
      <c r="Y94" s="26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8" x14ac:dyDescent="0.3">
      <c r="A95" s="22" t="s">
        <v>52</v>
      </c>
      <c r="B95" s="22" t="s">
        <v>143</v>
      </c>
      <c r="C95" s="96">
        <v>291903.15000000002</v>
      </c>
      <c r="D95" s="96">
        <v>397104.12</v>
      </c>
      <c r="E95" s="94">
        <v>0.73507963100458396</v>
      </c>
      <c r="F95" s="23">
        <v>163</v>
      </c>
      <c r="G95" s="23">
        <v>155</v>
      </c>
      <c r="H95" s="24">
        <v>0.95089999999999997</v>
      </c>
      <c r="I95" s="11">
        <v>0.95320000000000005</v>
      </c>
      <c r="J95" s="99">
        <v>198</v>
      </c>
      <c r="K95" s="99">
        <v>178</v>
      </c>
      <c r="L95" s="93">
        <v>0.89900000000000002</v>
      </c>
      <c r="M95" s="94">
        <v>0.89</v>
      </c>
      <c r="N95" s="25">
        <v>297258.56</v>
      </c>
      <c r="O95" s="25">
        <v>205592.53</v>
      </c>
      <c r="P95" s="24">
        <v>0.69159999999999999</v>
      </c>
      <c r="Q95" s="24">
        <v>0.64080000000000004</v>
      </c>
      <c r="R95" s="99">
        <v>162</v>
      </c>
      <c r="S95" s="99">
        <v>125</v>
      </c>
      <c r="T95" s="93">
        <v>0.77159999999999995</v>
      </c>
      <c r="U95" s="93">
        <v>0.69</v>
      </c>
      <c r="V95" s="23">
        <v>115</v>
      </c>
      <c r="W95" s="23">
        <v>87</v>
      </c>
      <c r="X95" s="24">
        <v>0.75649999999999995</v>
      </c>
      <c r="Y95" s="27"/>
      <c r="Z95" s="28">
        <v>197</v>
      </c>
      <c r="AA95" s="29">
        <v>202</v>
      </c>
      <c r="AB95" s="30">
        <v>1.0254000000000001</v>
      </c>
      <c r="AC95" s="28">
        <v>243</v>
      </c>
      <c r="AD95" s="29">
        <v>227</v>
      </c>
      <c r="AE95" s="30">
        <v>0.93420000000000003</v>
      </c>
      <c r="AF95" s="31">
        <v>480451.5</v>
      </c>
      <c r="AG95" s="32">
        <v>302637.44</v>
      </c>
      <c r="AH95" s="30">
        <v>0.62990000000000002</v>
      </c>
      <c r="AI95" s="28">
        <v>207</v>
      </c>
      <c r="AJ95" s="29">
        <v>152</v>
      </c>
      <c r="AK95" s="30">
        <v>0.73429999999999995</v>
      </c>
      <c r="AL95" s="8" t="s">
        <v>44</v>
      </c>
    </row>
    <row r="96" spans="1:38" ht="13.8" x14ac:dyDescent="0.3">
      <c r="A96" s="22" t="s">
        <v>48</v>
      </c>
      <c r="B96" s="22" t="s">
        <v>144</v>
      </c>
      <c r="C96" s="96">
        <v>7580695.1699999999</v>
      </c>
      <c r="D96" s="96">
        <v>10033811.16</v>
      </c>
      <c r="E96" s="94">
        <v>0.75551503303357004</v>
      </c>
      <c r="F96" s="23">
        <v>3386</v>
      </c>
      <c r="G96" s="23">
        <v>3310</v>
      </c>
      <c r="H96" s="24">
        <v>0.97760000000000002</v>
      </c>
      <c r="I96" s="11">
        <v>0.98950000000000005</v>
      </c>
      <c r="J96" s="99">
        <v>4790</v>
      </c>
      <c r="K96" s="99">
        <v>4357</v>
      </c>
      <c r="L96" s="93">
        <v>0.90959999999999996</v>
      </c>
      <c r="M96" s="94">
        <v>0.89</v>
      </c>
      <c r="N96" s="25">
        <v>8375339.1900000004</v>
      </c>
      <c r="O96" s="25">
        <v>5335204.71</v>
      </c>
      <c r="P96" s="24">
        <v>0.63700000000000001</v>
      </c>
      <c r="Q96" s="24">
        <v>0.63270000000000004</v>
      </c>
      <c r="R96" s="99">
        <v>3697</v>
      </c>
      <c r="S96" s="99">
        <v>2505</v>
      </c>
      <c r="T96" s="93">
        <v>0.67759999999999998</v>
      </c>
      <c r="U96" s="93">
        <v>0.69</v>
      </c>
      <c r="V96" s="23">
        <v>2841</v>
      </c>
      <c r="W96" s="23">
        <v>2060</v>
      </c>
      <c r="X96" s="24">
        <v>0.72509999999999997</v>
      </c>
      <c r="Y96" s="26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ht="13.8" x14ac:dyDescent="0.3">
      <c r="A97" s="22" t="s">
        <v>81</v>
      </c>
      <c r="B97" s="22" t="s">
        <v>145</v>
      </c>
      <c r="C97" s="96">
        <v>3518565.85</v>
      </c>
      <c r="D97" s="96">
        <v>4850129.8</v>
      </c>
      <c r="E97" s="94">
        <v>0.72545807949304797</v>
      </c>
      <c r="F97" s="23">
        <v>2566</v>
      </c>
      <c r="G97" s="23">
        <v>2496</v>
      </c>
      <c r="H97" s="24">
        <v>0.97270000000000001</v>
      </c>
      <c r="I97" s="11">
        <v>0.99</v>
      </c>
      <c r="J97" s="99">
        <v>3066</v>
      </c>
      <c r="K97" s="99">
        <v>2734</v>
      </c>
      <c r="L97" s="93">
        <v>0.89170000000000005</v>
      </c>
      <c r="M97" s="94">
        <v>0.89</v>
      </c>
      <c r="N97" s="25">
        <v>3883212.02</v>
      </c>
      <c r="O97" s="25">
        <v>2619205.7599999998</v>
      </c>
      <c r="P97" s="24">
        <v>0.67449999999999999</v>
      </c>
      <c r="Q97" s="24">
        <v>0.6734</v>
      </c>
      <c r="R97" s="99">
        <v>2243</v>
      </c>
      <c r="S97" s="99">
        <v>1647</v>
      </c>
      <c r="T97" s="93">
        <v>0.73429999999999995</v>
      </c>
      <c r="U97" s="93">
        <v>0.69</v>
      </c>
      <c r="V97" s="23">
        <v>2081</v>
      </c>
      <c r="W97" s="23">
        <v>1814</v>
      </c>
      <c r="X97" s="24">
        <v>0.87170000000000003</v>
      </c>
      <c r="Y97" s="26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ht="13.8" x14ac:dyDescent="0.3">
      <c r="A98" s="22" t="s">
        <v>81</v>
      </c>
      <c r="B98" s="22" t="s">
        <v>146</v>
      </c>
      <c r="C98" s="96">
        <v>33809776.659999996</v>
      </c>
      <c r="D98" s="96">
        <v>48920924.640000001</v>
      </c>
      <c r="E98" s="94">
        <v>0.69111074471302103</v>
      </c>
      <c r="F98" s="23">
        <v>15482</v>
      </c>
      <c r="G98" s="23">
        <v>14984</v>
      </c>
      <c r="H98" s="24">
        <v>0.96779999999999999</v>
      </c>
      <c r="I98" s="11">
        <v>0.98099999999999998</v>
      </c>
      <c r="J98" s="99">
        <v>20548</v>
      </c>
      <c r="K98" s="99">
        <v>17143</v>
      </c>
      <c r="L98" s="93">
        <v>0.83430000000000004</v>
      </c>
      <c r="M98" s="94">
        <v>0.85109999999999997</v>
      </c>
      <c r="N98" s="25">
        <v>37570230.960000001</v>
      </c>
      <c r="O98" s="25">
        <v>25380550.449999999</v>
      </c>
      <c r="P98" s="24">
        <v>0.67549999999999999</v>
      </c>
      <c r="Q98" s="24">
        <v>0.68989999999999996</v>
      </c>
      <c r="R98" s="99">
        <v>14308</v>
      </c>
      <c r="S98" s="99">
        <v>9704</v>
      </c>
      <c r="T98" s="93">
        <v>0.67820000000000003</v>
      </c>
      <c r="U98" s="93">
        <v>0.69</v>
      </c>
      <c r="V98" s="23">
        <v>8793</v>
      </c>
      <c r="W98" s="23">
        <v>6806</v>
      </c>
      <c r="X98" s="24">
        <v>0.77400000000000002</v>
      </c>
      <c r="Y98" s="26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ht="13.8" x14ac:dyDescent="0.3">
      <c r="A99" s="22" t="s">
        <v>81</v>
      </c>
      <c r="B99" s="22" t="s">
        <v>147</v>
      </c>
      <c r="C99" s="96">
        <v>1437776.09</v>
      </c>
      <c r="D99" s="96">
        <v>2072489.75</v>
      </c>
      <c r="E99" s="94">
        <v>0.69374340210850305</v>
      </c>
      <c r="F99" s="23">
        <v>909</v>
      </c>
      <c r="G99" s="23">
        <v>905</v>
      </c>
      <c r="H99" s="24">
        <v>0.99560000000000004</v>
      </c>
      <c r="I99" s="11">
        <v>0.99</v>
      </c>
      <c r="J99" s="99">
        <v>1115</v>
      </c>
      <c r="K99" s="99">
        <v>989</v>
      </c>
      <c r="L99" s="93">
        <v>0.88700000000000001</v>
      </c>
      <c r="M99" s="94">
        <v>0.89</v>
      </c>
      <c r="N99" s="25">
        <v>1510714.63</v>
      </c>
      <c r="O99" s="25">
        <v>1035657.72</v>
      </c>
      <c r="P99" s="24">
        <v>0.6855</v>
      </c>
      <c r="Q99" s="24">
        <v>0.69</v>
      </c>
      <c r="R99" s="99">
        <v>814</v>
      </c>
      <c r="S99" s="99">
        <v>602</v>
      </c>
      <c r="T99" s="93">
        <v>0.73960000000000004</v>
      </c>
      <c r="U99" s="93">
        <v>0.69</v>
      </c>
      <c r="V99" s="23">
        <v>751</v>
      </c>
      <c r="W99" s="23">
        <v>619</v>
      </c>
      <c r="X99" s="24">
        <v>0.82420000000000004</v>
      </c>
      <c r="Y99" s="26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ht="13.8" x14ac:dyDescent="0.3">
      <c r="A100" s="22" t="s">
        <v>52</v>
      </c>
      <c r="B100" s="22" t="s">
        <v>148</v>
      </c>
      <c r="C100" s="96">
        <v>1090464.95</v>
      </c>
      <c r="D100" s="96">
        <v>1457791.03</v>
      </c>
      <c r="E100" s="94">
        <v>0.74802555891704203</v>
      </c>
      <c r="F100" s="23">
        <v>1012</v>
      </c>
      <c r="G100" s="23">
        <v>955</v>
      </c>
      <c r="H100" s="24">
        <v>0.94369999999999998</v>
      </c>
      <c r="I100" s="11">
        <v>0.98219999999999996</v>
      </c>
      <c r="J100" s="99">
        <v>1154</v>
      </c>
      <c r="K100" s="99">
        <v>993</v>
      </c>
      <c r="L100" s="93">
        <v>0.86050000000000004</v>
      </c>
      <c r="M100" s="94">
        <v>0.87309999999999999</v>
      </c>
      <c r="N100" s="25">
        <v>1120373.67</v>
      </c>
      <c r="O100" s="25">
        <v>751759.35999999999</v>
      </c>
      <c r="P100" s="24">
        <v>0.67100000000000004</v>
      </c>
      <c r="Q100" s="24">
        <v>0.6754</v>
      </c>
      <c r="R100" s="99">
        <v>809</v>
      </c>
      <c r="S100" s="99">
        <v>581</v>
      </c>
      <c r="T100" s="93">
        <v>0.71819999999999995</v>
      </c>
      <c r="U100" s="93">
        <v>0.69</v>
      </c>
      <c r="V100" s="23">
        <v>705</v>
      </c>
      <c r="W100" s="23">
        <v>633</v>
      </c>
      <c r="X100" s="24">
        <v>0.89790000000000003</v>
      </c>
      <c r="Y100" s="26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ht="13.8" x14ac:dyDescent="0.3">
      <c r="A101" s="22" t="s">
        <v>45</v>
      </c>
      <c r="B101" s="22" t="s">
        <v>149</v>
      </c>
      <c r="C101" s="96">
        <v>1333449.96</v>
      </c>
      <c r="D101" s="96">
        <v>1817460.46</v>
      </c>
      <c r="E101" s="94">
        <v>0.73368856673778704</v>
      </c>
      <c r="F101" s="23">
        <v>400</v>
      </c>
      <c r="G101" s="23">
        <v>408</v>
      </c>
      <c r="H101" s="24">
        <v>1.02</v>
      </c>
      <c r="I101" s="11">
        <v>0.99</v>
      </c>
      <c r="J101" s="99">
        <v>672</v>
      </c>
      <c r="K101" s="99">
        <v>617</v>
      </c>
      <c r="L101" s="93">
        <v>0.91820000000000002</v>
      </c>
      <c r="M101" s="94">
        <v>0.89</v>
      </c>
      <c r="N101" s="25">
        <v>1372444.83</v>
      </c>
      <c r="O101" s="25">
        <v>1008840.81</v>
      </c>
      <c r="P101" s="24">
        <v>0.73509999999999998</v>
      </c>
      <c r="Q101" s="24">
        <v>0.69</v>
      </c>
      <c r="R101" s="99">
        <v>569</v>
      </c>
      <c r="S101" s="99">
        <v>405</v>
      </c>
      <c r="T101" s="93">
        <v>0.71179999999999999</v>
      </c>
      <c r="U101" s="93">
        <v>0.69</v>
      </c>
      <c r="V101" s="23">
        <v>427</v>
      </c>
      <c r="W101" s="23">
        <v>298</v>
      </c>
      <c r="X101" s="24">
        <v>0.69789999999999996</v>
      </c>
      <c r="Y101" s="26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ht="13.8" x14ac:dyDescent="0.3">
      <c r="A102" s="22" t="s">
        <v>81</v>
      </c>
      <c r="B102" s="22" t="s">
        <v>150</v>
      </c>
      <c r="C102" s="96">
        <v>9048819.9499999993</v>
      </c>
      <c r="D102" s="96">
        <v>12883026.189999999</v>
      </c>
      <c r="E102" s="94">
        <v>0.70238310599910403</v>
      </c>
      <c r="F102" s="23">
        <v>5767</v>
      </c>
      <c r="G102" s="23">
        <v>5412</v>
      </c>
      <c r="H102" s="24">
        <v>0.93840000000000001</v>
      </c>
      <c r="I102" s="11">
        <v>0.9577</v>
      </c>
      <c r="J102" s="99">
        <v>8511</v>
      </c>
      <c r="K102" s="99">
        <v>7022</v>
      </c>
      <c r="L102" s="93">
        <v>0.82499999999999996</v>
      </c>
      <c r="M102" s="94">
        <v>0.86980000000000002</v>
      </c>
      <c r="N102" s="25">
        <v>9976961.2699999996</v>
      </c>
      <c r="O102" s="25">
        <v>6314272.4199999999</v>
      </c>
      <c r="P102" s="24">
        <v>0.63290000000000002</v>
      </c>
      <c r="Q102" s="24">
        <v>0.64970000000000006</v>
      </c>
      <c r="R102" s="99">
        <v>5653</v>
      </c>
      <c r="S102" s="99">
        <v>3557</v>
      </c>
      <c r="T102" s="93">
        <v>0.62919999999999998</v>
      </c>
      <c r="U102" s="93">
        <v>0.66749999999999998</v>
      </c>
      <c r="V102" s="23">
        <v>4421</v>
      </c>
      <c r="W102" s="23">
        <v>3821</v>
      </c>
      <c r="X102" s="24">
        <v>0.86429999999999996</v>
      </c>
      <c r="Y102" s="26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ht="13.8" x14ac:dyDescent="0.3">
      <c r="A103" s="22" t="s">
        <v>45</v>
      </c>
      <c r="B103" s="22" t="s">
        <v>151</v>
      </c>
      <c r="C103" s="96">
        <v>2562743.15</v>
      </c>
      <c r="D103" s="96">
        <v>3389751.59</v>
      </c>
      <c r="E103" s="94">
        <v>0.75602683027283402</v>
      </c>
      <c r="F103" s="23">
        <v>1682</v>
      </c>
      <c r="G103" s="23">
        <v>1500</v>
      </c>
      <c r="H103" s="24">
        <v>0.89180000000000004</v>
      </c>
      <c r="I103" s="11">
        <v>0.90890000000000004</v>
      </c>
      <c r="J103" s="99">
        <v>2794</v>
      </c>
      <c r="K103" s="99">
        <v>2405</v>
      </c>
      <c r="L103" s="93">
        <v>0.86080000000000001</v>
      </c>
      <c r="M103" s="94">
        <v>0.82989999999999997</v>
      </c>
      <c r="N103" s="25">
        <v>3054395.8</v>
      </c>
      <c r="O103" s="25">
        <v>1812017.13</v>
      </c>
      <c r="P103" s="24">
        <v>0.59319999999999995</v>
      </c>
      <c r="Q103" s="24">
        <v>0.59789999999999999</v>
      </c>
      <c r="R103" s="99">
        <v>2190</v>
      </c>
      <c r="S103" s="99">
        <v>1191</v>
      </c>
      <c r="T103" s="93">
        <v>0.54379999999999995</v>
      </c>
      <c r="U103" s="93">
        <v>0.58630000000000004</v>
      </c>
      <c r="V103" s="23">
        <v>1434</v>
      </c>
      <c r="W103" s="23">
        <v>1188</v>
      </c>
      <c r="X103" s="24">
        <v>0.82850000000000001</v>
      </c>
      <c r="Y103" s="26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ht="13.8" x14ac:dyDescent="0.3">
      <c r="A104" s="22" t="s">
        <v>81</v>
      </c>
      <c r="B104" s="22" t="s">
        <v>152</v>
      </c>
      <c r="C104" s="96">
        <v>6585730.2300000004</v>
      </c>
      <c r="D104" s="96">
        <v>8776125.75</v>
      </c>
      <c r="E104" s="94">
        <v>0.75041429642231405</v>
      </c>
      <c r="F104" s="23">
        <v>4043</v>
      </c>
      <c r="G104" s="23">
        <v>3941</v>
      </c>
      <c r="H104" s="24">
        <v>0.9748</v>
      </c>
      <c r="I104" s="11">
        <v>0.97940000000000005</v>
      </c>
      <c r="J104" s="99">
        <v>5092</v>
      </c>
      <c r="K104" s="99">
        <v>4759</v>
      </c>
      <c r="L104" s="93">
        <v>0.93459999999999999</v>
      </c>
      <c r="M104" s="94">
        <v>0.89</v>
      </c>
      <c r="N104" s="25">
        <v>7414973.0800000001</v>
      </c>
      <c r="O104" s="25">
        <v>4677667.51</v>
      </c>
      <c r="P104" s="24">
        <v>0.63080000000000003</v>
      </c>
      <c r="Q104" s="24">
        <v>0.65269999999999995</v>
      </c>
      <c r="R104" s="99">
        <v>4134</v>
      </c>
      <c r="S104" s="99">
        <v>2753</v>
      </c>
      <c r="T104" s="93">
        <v>0.66590000000000005</v>
      </c>
      <c r="U104" s="93">
        <v>0.69</v>
      </c>
      <c r="V104" s="23">
        <v>3223</v>
      </c>
      <c r="W104" s="23">
        <v>2702</v>
      </c>
      <c r="X104" s="24">
        <v>0.83830000000000005</v>
      </c>
      <c r="Y104" s="26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ht="13.8" x14ac:dyDescent="0.3">
      <c r="A105" s="22" t="s">
        <v>42</v>
      </c>
      <c r="B105" s="22" t="s">
        <v>153</v>
      </c>
      <c r="C105" s="96">
        <v>1519212.79</v>
      </c>
      <c r="D105" s="96">
        <v>2223088.04</v>
      </c>
      <c r="E105" s="94">
        <v>0.68337949854653501</v>
      </c>
      <c r="F105" s="23">
        <v>748</v>
      </c>
      <c r="G105" s="23">
        <v>773</v>
      </c>
      <c r="H105" s="24">
        <v>1.0334000000000001</v>
      </c>
      <c r="I105" s="11">
        <v>0.99</v>
      </c>
      <c r="J105" s="99">
        <v>1149</v>
      </c>
      <c r="K105" s="99">
        <v>1030</v>
      </c>
      <c r="L105" s="93">
        <v>0.89639999999999997</v>
      </c>
      <c r="M105" s="94">
        <v>0.89</v>
      </c>
      <c r="N105" s="25">
        <v>1782239.55</v>
      </c>
      <c r="O105" s="25">
        <v>1088847.51</v>
      </c>
      <c r="P105" s="24">
        <v>0.6109</v>
      </c>
      <c r="Q105" s="24">
        <v>0.62839999999999996</v>
      </c>
      <c r="R105" s="99">
        <v>981</v>
      </c>
      <c r="S105" s="99">
        <v>632</v>
      </c>
      <c r="T105" s="93">
        <v>0.64419999999999999</v>
      </c>
      <c r="U105" s="93">
        <v>0.69</v>
      </c>
      <c r="V105" s="23">
        <v>716</v>
      </c>
      <c r="W105" s="23">
        <v>596</v>
      </c>
      <c r="X105" s="24">
        <v>0.83240000000000003</v>
      </c>
      <c r="Y105" s="26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ht="13.8" x14ac:dyDescent="0.3">
      <c r="A106" s="22" t="s">
        <v>58</v>
      </c>
      <c r="B106" s="22" t="s">
        <v>154</v>
      </c>
      <c r="C106" s="96">
        <v>504311.86</v>
      </c>
      <c r="D106" s="96">
        <v>664051.73</v>
      </c>
      <c r="E106" s="94">
        <v>0.75944664732670797</v>
      </c>
      <c r="F106" s="23">
        <v>174</v>
      </c>
      <c r="G106" s="23">
        <v>168</v>
      </c>
      <c r="H106" s="24">
        <v>0.96550000000000002</v>
      </c>
      <c r="I106" s="11">
        <v>0.97299999999999998</v>
      </c>
      <c r="J106" s="99">
        <v>334</v>
      </c>
      <c r="K106" s="99">
        <v>286</v>
      </c>
      <c r="L106" s="93">
        <v>0.85629999999999995</v>
      </c>
      <c r="M106" s="94">
        <v>0.84809999999999997</v>
      </c>
      <c r="N106" s="25">
        <v>506866.78</v>
      </c>
      <c r="O106" s="25">
        <v>382924.87</v>
      </c>
      <c r="P106" s="24">
        <v>0.75549999999999995</v>
      </c>
      <c r="Q106" s="24">
        <v>0.69</v>
      </c>
      <c r="R106" s="99">
        <v>218</v>
      </c>
      <c r="S106" s="99">
        <v>157</v>
      </c>
      <c r="T106" s="93">
        <v>0.72019999999999995</v>
      </c>
      <c r="U106" s="93">
        <v>0.69</v>
      </c>
      <c r="V106" s="23">
        <v>211</v>
      </c>
      <c r="W106" s="23">
        <v>165</v>
      </c>
      <c r="X106" s="24">
        <v>0.78200000000000003</v>
      </c>
      <c r="Y106" s="26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 x14ac:dyDescent="0.35">
      <c r="A107" s="34"/>
      <c r="B107" s="34"/>
      <c r="C107" s="35">
        <v>700435452.26000011</v>
      </c>
      <c r="D107" s="36">
        <v>704353648.16000032</v>
      </c>
      <c r="E107" s="37">
        <v>0.99443717525956488</v>
      </c>
      <c r="F107" s="38">
        <v>296609</v>
      </c>
      <c r="G107" s="39">
        <v>301754</v>
      </c>
      <c r="H107" s="40">
        <v>0.98294968749378631</v>
      </c>
      <c r="I107" s="37">
        <v>102.0551</v>
      </c>
      <c r="J107" s="38">
        <v>401750</v>
      </c>
      <c r="K107" s="39">
        <v>345391</v>
      </c>
      <c r="L107" s="40">
        <v>90.020099999999971</v>
      </c>
      <c r="M107" s="41">
        <v>90.525999999999996</v>
      </c>
      <c r="N107" s="42">
        <v>777356795.78999996</v>
      </c>
      <c r="O107" s="43">
        <v>528420817.09000033</v>
      </c>
      <c r="P107" s="40">
        <v>69.225300000000004</v>
      </c>
      <c r="Q107" s="40">
        <v>69.599999999999994</v>
      </c>
      <c r="R107" s="38">
        <v>311364</v>
      </c>
      <c r="S107" s="39">
        <v>208259</v>
      </c>
      <c r="T107" s="40">
        <v>68.598399999999984</v>
      </c>
      <c r="U107" s="40">
        <v>69.010600000000025</v>
      </c>
      <c r="V107" s="38">
        <v>231491</v>
      </c>
      <c r="W107" s="39">
        <v>189363</v>
      </c>
      <c r="X107" s="44">
        <v>83.564499999999995</v>
      </c>
      <c r="Y107" s="34"/>
      <c r="Z107" s="34"/>
      <c r="AA107" s="35">
        <v>700435452.26000011</v>
      </c>
      <c r="AB107" s="36">
        <v>704353648.16000032</v>
      </c>
      <c r="AC107" s="37">
        <v>0.99443717525956488</v>
      </c>
      <c r="AD107" s="38">
        <v>296609</v>
      </c>
      <c r="AE107" s="39">
        <v>301754</v>
      </c>
      <c r="AF107" s="40">
        <v>0.98294968749378631</v>
      </c>
      <c r="AG107" s="37">
        <v>102.0551</v>
      </c>
      <c r="AH107" s="38">
        <v>401750</v>
      </c>
      <c r="AI107" s="39">
        <v>345391</v>
      </c>
      <c r="AJ107" s="40">
        <v>90.020099999999971</v>
      </c>
      <c r="AK107" s="41">
        <v>90.525999999999996</v>
      </c>
      <c r="AL107" s="42">
        <v>777356795.78999996</v>
      </c>
    </row>
    <row r="108" spans="1:38" s="57" customFormat="1" ht="14.4" thickBot="1" x14ac:dyDescent="0.35">
      <c r="A108" s="45" t="s">
        <v>8</v>
      </c>
      <c r="B108" s="45" t="s">
        <v>155</v>
      </c>
      <c r="C108" s="95">
        <f>SUBTOTAL(9,C3:C106)</f>
        <v>494192604.65000004</v>
      </c>
      <c r="D108" s="95">
        <f>SUBTOTAL(9,D3:D106)</f>
        <v>690905326.27470016</v>
      </c>
      <c r="E108" s="91">
        <f>C108/D108</f>
        <v>0.7152826673296071</v>
      </c>
      <c r="F108" s="46">
        <f>SUBTOTAL(9,F3:F106)</f>
        <v>281846</v>
      </c>
      <c r="G108" s="46">
        <f>SUBTOTAL(9,G3:G106)</f>
        <v>271194</v>
      </c>
      <c r="H108" s="47">
        <f>G108/F108</f>
        <v>0.9622063112479865</v>
      </c>
      <c r="I108" s="48">
        <v>0.98370000000000002</v>
      </c>
      <c r="J108" s="89">
        <f>SUBTOTAL(9,J3:J106)</f>
        <v>371724</v>
      </c>
      <c r="K108" s="89">
        <f>SUBTOTAL(9,K3:K106)</f>
        <v>313427</v>
      </c>
      <c r="L108" s="90">
        <f>K108/J108</f>
        <v>0.84317127761457422</v>
      </c>
      <c r="M108" s="91">
        <v>0.8498</v>
      </c>
      <c r="N108" s="49">
        <f>SUBTOTAL(9,N3:N106)</f>
        <v>543894050.33999979</v>
      </c>
      <c r="O108" s="49">
        <f>SUBTOTAL(9,O3:O106)</f>
        <v>362131474.46999997</v>
      </c>
      <c r="P108" s="47">
        <f>O108/N108</f>
        <v>0.66581253139949559</v>
      </c>
      <c r="Q108" s="47">
        <v>0.67469999999999997</v>
      </c>
      <c r="R108" s="89">
        <f>SUBTOTAL(9,R3:R106)</f>
        <v>263996</v>
      </c>
      <c r="S108" s="89">
        <f>SUBTOTAL(9,S3:S106)</f>
        <v>176861</v>
      </c>
      <c r="T108" s="90">
        <f>S108/R108</f>
        <v>0.66993818088152846</v>
      </c>
      <c r="U108" s="90">
        <v>0.69</v>
      </c>
      <c r="V108" s="46">
        <f>SUBTOTAL(109,V3:V106)</f>
        <v>213089</v>
      </c>
      <c r="W108" s="46">
        <f>SUBTOTAL(109,W3:W106)</f>
        <v>174261</v>
      </c>
      <c r="X108" s="47">
        <f>W108/V108</f>
        <v>0.81778505694803583</v>
      </c>
      <c r="Y108" s="50"/>
      <c r="Z108" s="51">
        <v>296609</v>
      </c>
      <c r="AA108" s="52">
        <v>301754</v>
      </c>
      <c r="AB108" s="53">
        <v>1.0173460683930697</v>
      </c>
      <c r="AC108" s="51">
        <v>401750</v>
      </c>
      <c r="AD108" s="52">
        <v>345391</v>
      </c>
      <c r="AE108" s="53">
        <v>0.85971624144368386</v>
      </c>
      <c r="AF108" s="54">
        <v>777356795.78999996</v>
      </c>
      <c r="AG108" s="55">
        <v>528420817.09000033</v>
      </c>
      <c r="AH108" s="53">
        <v>0.67976612535172487</v>
      </c>
      <c r="AI108" s="51">
        <v>311364</v>
      </c>
      <c r="AJ108" s="52">
        <v>208259</v>
      </c>
      <c r="AK108" s="53">
        <v>0.6688602407471641</v>
      </c>
      <c r="AL108" s="56"/>
    </row>
    <row r="109" spans="1:38" ht="15.75" customHeight="1" x14ac:dyDescent="0.3">
      <c r="A109" s="34"/>
      <c r="B109" s="34"/>
      <c r="C109" s="58"/>
      <c r="D109" s="58"/>
      <c r="E109" s="59"/>
      <c r="F109" s="60"/>
      <c r="G109" s="60"/>
      <c r="H109" s="61"/>
      <c r="I109" s="59"/>
      <c r="J109" s="60"/>
      <c r="K109" s="60"/>
      <c r="L109" s="61"/>
      <c r="M109" s="59"/>
      <c r="N109" s="62"/>
      <c r="O109" s="62"/>
      <c r="P109" s="61"/>
      <c r="Q109" s="61"/>
      <c r="R109" s="60"/>
      <c r="S109" s="60"/>
      <c r="T109" s="61"/>
      <c r="U109" s="61"/>
      <c r="V109" s="60"/>
      <c r="W109" s="60"/>
      <c r="X109" s="61"/>
      <c r="Y109" s="26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ht="13.8" x14ac:dyDescent="0.3">
      <c r="A110" s="22" t="s">
        <v>81</v>
      </c>
      <c r="B110" s="22" t="s">
        <v>156</v>
      </c>
      <c r="C110" s="96">
        <f>C35+C36</f>
        <v>4417690.32</v>
      </c>
      <c r="D110" s="96">
        <v>6074195.2999999998</v>
      </c>
      <c r="E110" s="94">
        <f>C110/D110</f>
        <v>0.72728815947027592</v>
      </c>
      <c r="F110" s="63">
        <f>F35+F36</f>
        <v>3196</v>
      </c>
      <c r="G110" s="63">
        <f>G35+G36</f>
        <v>2702</v>
      </c>
      <c r="H110" s="24">
        <f>G110/F110</f>
        <v>0.84543178973717148</v>
      </c>
      <c r="I110" s="11">
        <v>0.87009999999999998</v>
      </c>
      <c r="J110" s="92">
        <f>J35+J36</f>
        <v>4818</v>
      </c>
      <c r="K110" s="92">
        <f>K35+K36</f>
        <v>3407</v>
      </c>
      <c r="L110" s="93">
        <f>K110/J110</f>
        <v>0.70713989207139893</v>
      </c>
      <c r="M110" s="94">
        <v>0.73740000000000006</v>
      </c>
      <c r="N110" s="25">
        <f>N35+N36</f>
        <v>4494710.9000000004</v>
      </c>
      <c r="O110" s="25">
        <f>O35+O36</f>
        <v>2861648.5</v>
      </c>
      <c r="P110" s="24">
        <f>O110/N110</f>
        <v>0.63667020274874631</v>
      </c>
      <c r="Q110" s="24">
        <v>0.63070000000000004</v>
      </c>
      <c r="R110" s="92">
        <f>R35+R36</f>
        <v>3061</v>
      </c>
      <c r="S110" s="92">
        <f>S35+S36</f>
        <v>2052</v>
      </c>
      <c r="T110" s="93">
        <f>S110/R110</f>
        <v>0.67036916040509642</v>
      </c>
      <c r="U110" s="93">
        <v>0.69</v>
      </c>
      <c r="V110" s="63">
        <f>V35+V36</f>
        <v>2084</v>
      </c>
      <c r="W110" s="63">
        <f>W35+W36</f>
        <v>1657</v>
      </c>
      <c r="X110" s="24">
        <f>W110/V110</f>
        <v>0.79510556621881001</v>
      </c>
      <c r="Y110" s="26" t="s">
        <v>156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 x14ac:dyDescent="0.35">
      <c r="A111" s="64" t="s">
        <v>42</v>
      </c>
      <c r="B111" s="65" t="s">
        <v>157</v>
      </c>
      <c r="C111" s="96">
        <f>C44+C45</f>
        <v>25046812.709999997</v>
      </c>
      <c r="D111" s="96">
        <f>D44+D45</f>
        <v>33953561.950000003</v>
      </c>
      <c r="E111" s="94">
        <f>C111/D111</f>
        <v>0.73767850179854233</v>
      </c>
      <c r="F111" s="63">
        <f>F44+F45</f>
        <v>15921</v>
      </c>
      <c r="G111" s="63">
        <f>G44+G45</f>
        <v>15474</v>
      </c>
      <c r="H111" s="24">
        <f>G111/F111</f>
        <v>0.97192387412850956</v>
      </c>
      <c r="I111" s="11">
        <v>0.99</v>
      </c>
      <c r="J111" s="92">
        <f>J44+J45</f>
        <v>20131</v>
      </c>
      <c r="K111" s="92">
        <f>K44+K45</f>
        <v>15957</v>
      </c>
      <c r="L111" s="93">
        <f>K111/J111</f>
        <v>0.79265808951368533</v>
      </c>
      <c r="M111" s="94">
        <v>0.79559999999999997</v>
      </c>
      <c r="N111" s="25">
        <f>N44+N45</f>
        <v>26403313.620000001</v>
      </c>
      <c r="O111" s="25">
        <f>O44+O45</f>
        <v>18889913.310000002</v>
      </c>
      <c r="P111" s="24">
        <f>O111/N111</f>
        <v>0.71543722056504522</v>
      </c>
      <c r="Q111" s="24">
        <v>0.69</v>
      </c>
      <c r="R111" s="92">
        <f>R44+R45</f>
        <v>13671</v>
      </c>
      <c r="S111" s="92">
        <f>S44+S45</f>
        <v>9653</v>
      </c>
      <c r="T111" s="93">
        <f>S111/R111</f>
        <v>0.70609318996415771</v>
      </c>
      <c r="U111" s="93">
        <v>0.69</v>
      </c>
      <c r="V111" s="63">
        <f>V44+V45</f>
        <v>11226</v>
      </c>
      <c r="W111" s="63">
        <f>W44+W45</f>
        <v>9411</v>
      </c>
      <c r="X111" s="24">
        <f>W111/V111</f>
        <v>0.83832175307322288</v>
      </c>
      <c r="Y111" s="26" t="s">
        <v>157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 x14ac:dyDescent="0.35">
      <c r="A112" s="66"/>
      <c r="B112" s="66"/>
      <c r="C112" s="58"/>
      <c r="D112" s="58"/>
      <c r="E112" s="59"/>
      <c r="F112" s="67"/>
      <c r="G112" s="67"/>
      <c r="H112" s="59"/>
      <c r="I112" s="59"/>
      <c r="J112" s="67"/>
      <c r="K112" s="67"/>
      <c r="L112" s="59"/>
      <c r="M112" s="59"/>
      <c r="N112" s="68"/>
      <c r="O112" s="68"/>
      <c r="P112" s="59"/>
      <c r="Q112" s="59"/>
      <c r="R112" s="67"/>
      <c r="S112" s="67"/>
      <c r="T112" s="59"/>
      <c r="U112" s="59"/>
      <c r="V112" s="67"/>
      <c r="W112" s="67"/>
      <c r="X112" s="59"/>
      <c r="Y112" s="34"/>
      <c r="Z112" s="34"/>
      <c r="AA112" s="35">
        <v>700435452.26000011</v>
      </c>
      <c r="AB112" s="36">
        <v>704353648.16000032</v>
      </c>
      <c r="AC112" s="37">
        <v>0.99443717525956488</v>
      </c>
      <c r="AD112" s="38">
        <v>296609</v>
      </c>
      <c r="AE112" s="39">
        <v>301754</v>
      </c>
      <c r="AF112" s="40">
        <v>0.98294968749378631</v>
      </c>
      <c r="AG112" s="37">
        <v>102.0551</v>
      </c>
      <c r="AH112" s="38">
        <v>401750</v>
      </c>
      <c r="AI112" s="39">
        <v>345391</v>
      </c>
      <c r="AJ112" s="40">
        <v>90.020099999999971</v>
      </c>
      <c r="AK112" s="41">
        <v>90.525999999999996</v>
      </c>
      <c r="AL112" s="42">
        <v>777356795.78999996</v>
      </c>
    </row>
    <row r="113" spans="1:38" ht="14.4" thickBot="1" x14ac:dyDescent="0.35">
      <c r="A113" s="69"/>
      <c r="B113" s="70" t="s">
        <v>158</v>
      </c>
      <c r="C113" s="95">
        <v>494192605</v>
      </c>
      <c r="D113" s="95">
        <v>692932659</v>
      </c>
      <c r="E113" s="94">
        <f>C113/D113</f>
        <v>0.71318994505640698</v>
      </c>
      <c r="F113" s="71">
        <v>280956</v>
      </c>
      <c r="G113" s="71">
        <v>269883</v>
      </c>
      <c r="H113" s="24">
        <f>G113/F113</f>
        <v>0.96058813479690774</v>
      </c>
      <c r="I113" s="11">
        <v>0.98370000000000002</v>
      </c>
      <c r="J113" s="89">
        <v>371724</v>
      </c>
      <c r="K113" s="89">
        <v>313427</v>
      </c>
      <c r="L113" s="93">
        <f>K113/J113</f>
        <v>0.84317127761457422</v>
      </c>
      <c r="M113" s="94">
        <v>0.8498</v>
      </c>
      <c r="N113" s="12">
        <v>543894050</v>
      </c>
      <c r="O113" s="12">
        <v>362131474</v>
      </c>
      <c r="P113" s="24">
        <f>O113/N113</f>
        <v>0.66581253095157045</v>
      </c>
      <c r="Q113" s="11">
        <v>0.67469999999999997</v>
      </c>
      <c r="R113" s="97">
        <v>263996</v>
      </c>
      <c r="S113" s="97">
        <v>176861</v>
      </c>
      <c r="T113" s="93">
        <f>S113/R113</f>
        <v>0.66993818088152846</v>
      </c>
      <c r="U113" s="94">
        <v>0.69</v>
      </c>
      <c r="V113" s="71">
        <v>213089</v>
      </c>
      <c r="W113" s="71">
        <v>174261</v>
      </c>
      <c r="X113" s="24">
        <f>W113/V113</f>
        <v>0.81778505694803583</v>
      </c>
      <c r="Y113" s="14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 x14ac:dyDescent="0.3">
      <c r="A114" s="72"/>
      <c r="B114" s="72"/>
      <c r="C114" s="73"/>
      <c r="D114" s="74"/>
      <c r="E114" s="75"/>
      <c r="F114" s="102" t="s">
        <v>159</v>
      </c>
      <c r="G114" s="103"/>
      <c r="H114" s="103"/>
      <c r="I114" s="104"/>
      <c r="J114" s="76"/>
      <c r="K114" s="77"/>
      <c r="L114" s="78"/>
      <c r="M114" s="79"/>
      <c r="N114" s="80"/>
      <c r="O114" s="81"/>
      <c r="P114" s="78"/>
      <c r="Q114" s="78"/>
      <c r="R114" s="82"/>
      <c r="S114" s="77"/>
      <c r="T114" s="78"/>
      <c r="U114" s="78"/>
      <c r="V114" s="82"/>
      <c r="W114" s="77"/>
      <c r="X114" s="79"/>
      <c r="Y114" s="34"/>
      <c r="Z114" s="34"/>
      <c r="AA114" s="35">
        <v>700435452.26000011</v>
      </c>
      <c r="AB114" s="36">
        <v>704353648.16000032</v>
      </c>
      <c r="AC114" s="37">
        <v>0.99443717525956488</v>
      </c>
      <c r="AD114" s="38">
        <v>296609</v>
      </c>
      <c r="AE114" s="39">
        <v>301754</v>
      </c>
      <c r="AF114" s="40">
        <v>0.98294968749378631</v>
      </c>
      <c r="AG114" s="37">
        <v>102.0551</v>
      </c>
      <c r="AH114" s="38">
        <v>401750</v>
      </c>
      <c r="AI114" s="39">
        <v>345391</v>
      </c>
      <c r="AJ114" s="40">
        <v>90.020099999999971</v>
      </c>
      <c r="AK114" s="41">
        <v>90.525999999999996</v>
      </c>
      <c r="AL114" s="42">
        <v>777356795.78999996</v>
      </c>
    </row>
    <row r="116" spans="1:38" x14ac:dyDescent="0.25">
      <c r="S116" s="87"/>
    </row>
    <row r="118" spans="1:38" ht="13.8" x14ac:dyDescent="0.3">
      <c r="D118" s="32"/>
      <c r="E118" s="32"/>
      <c r="F118" s="84"/>
    </row>
    <row r="119" spans="1:38" ht="13.8" x14ac:dyDescent="0.3">
      <c r="D119" s="32"/>
      <c r="E119" s="32"/>
      <c r="F119" s="84"/>
    </row>
    <row r="122" spans="1:38" x14ac:dyDescent="0.25">
      <c r="C122" s="88"/>
    </row>
    <row r="123" spans="1:38" x14ac:dyDescent="0.25">
      <c r="C123" s="88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2022-04-04T16:42:56Z</dcterms:created>
  <dcterms:modified xsi:type="dcterms:W3CDTF">2022-04-18T11:56:31Z</dcterms:modified>
</cp:coreProperties>
</file>