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22B111CF-A14A-4CD2-BFFC-3E6B452F877E}" xr6:coauthVersionLast="46" xr6:coauthVersionMax="46" xr10:uidLastSave="{00000000-0000-0000-0000-000000000000}"/>
  <bookViews>
    <workbookView xWindow="-120" yWindow="-120" windowWidth="29040" windowHeight="15990" xr2:uid="{F8C4798E-4F7D-423B-8628-E30B7582E4C6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D111" i="1"/>
  <c r="C111" i="1"/>
  <c r="W110" i="1"/>
  <c r="V110" i="1"/>
  <c r="S110" i="1"/>
  <c r="R110" i="1"/>
  <c r="T110" i="1" s="1"/>
  <c r="O110" i="1"/>
  <c r="P110" i="1" s="1"/>
  <c r="N110" i="1"/>
  <c r="K110" i="1"/>
  <c r="J110" i="1"/>
  <c r="G110" i="1"/>
  <c r="F110" i="1"/>
  <c r="E110" i="1"/>
  <c r="C110" i="1"/>
  <c r="W108" i="1"/>
  <c r="V108" i="1"/>
  <c r="S108" i="1"/>
  <c r="T108" i="1" s="1"/>
  <c r="R108" i="1"/>
  <c r="O108" i="1"/>
  <c r="N108" i="1"/>
  <c r="K108" i="1"/>
  <c r="J108" i="1"/>
  <c r="G108" i="1"/>
  <c r="H108" i="1" s="1"/>
  <c r="F108" i="1"/>
  <c r="D108" i="1"/>
  <c r="C108" i="1"/>
  <c r="E108" i="1" s="1"/>
  <c r="H111" i="1" l="1"/>
  <c r="L108" i="1"/>
  <c r="P108" i="1"/>
  <c r="E111" i="1"/>
  <c r="X108" i="1"/>
  <c r="X110" i="1"/>
  <c r="L111" i="1"/>
  <c r="X111" i="1"/>
  <c r="L110" i="1"/>
  <c r="T111" i="1"/>
  <c r="H110" i="1"/>
  <c r="P111" i="1"/>
</calcChain>
</file>

<file path=xl/sharedStrings.xml><?xml version="1.0" encoding="utf-8"?>
<sst xmlns="http://schemas.openxmlformats.org/spreadsheetml/2006/main" count="366" uniqueCount="160">
  <si>
    <t>Incentive Goal SFY2023 Sep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</si>
  <si>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</si>
  <si>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</si>
  <si>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</si>
  <si>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</si>
  <si>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</si>
  <si>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</si>
  <si>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</si>
  <si>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</si>
  <si>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</si>
  <si>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</si>
  <si>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</si>
  <si>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</si>
  <si>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</si>
  <si>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</si>
  <si>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</si>
  <si>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</si>
  <si>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</si>
  <si>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</si>
  <si>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</si>
  <si>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</si>
  <si>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</si>
  <si>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</si>
  <si>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</si>
  <si>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</si>
  <si>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</si>
  <si>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</si>
  <si>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</si>
  <si>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</si>
  <si>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</si>
  <si>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</si>
  <si>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</si>
  <si>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</si>
  <si>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</si>
  <si>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</si>
  <si>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</si>
  <si>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</si>
  <si>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</si>
  <si>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</si>
  <si>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</si>
  <si>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</si>
  <si>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</si>
  <si>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</si>
  <si>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</si>
  <si>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</si>
  <si>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</si>
  <si>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</si>
  <si>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</si>
  <si>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</si>
  <si>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</si>
  <si>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</si>
  <si>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</si>
  <si>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</si>
  <si>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</si>
  <si>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</si>
  <si>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</si>
  <si>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</si>
  <si>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</si>
  <si>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</si>
  <si>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</si>
  <si>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</si>
  <si>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</si>
  <si>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</si>
  <si>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</si>
  <si>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</si>
  <si>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</si>
  <si>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</si>
  <si>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</si>
  <si>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</si>
  <si>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</si>
  <si>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</si>
  <si>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</si>
  <si>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</si>
  <si>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</si>
  <si>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</si>
  <si>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</si>
  <si>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</si>
  <si>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</si>
  <si>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</si>
  <si>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</si>
  <si>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</si>
  <si>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</si>
  <si>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</si>
  <si>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</si>
  <si>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</si>
  <si>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</si>
  <si>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</si>
  <si>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</si>
  <si>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</si>
  <si>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</si>
  <si>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</si>
  <si>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</si>
  <si>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</si>
  <si>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</si>
  <si>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</si>
  <si>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</si>
  <si>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</si>
  <si>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</si>
  <si>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</si>
  <si>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</si>
  <si>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</si>
  <si>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</si>
  <si>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</si>
  <si>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</si>
  <si>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</si>
  <si>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</si>
  <si>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</si>
  <si>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</si>
  <si>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</si>
  <si>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</si>
  <si>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</si>
  <si>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</si>
  <si>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</si>
  <si>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</si>
  <si>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</si>
  <si>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</si>
  <si>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</si>
  <si>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</si>
  <si>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</si>
  <si>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</si>
  <si>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</si>
  <si>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</si>
  <si>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</si>
  <si>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</si>
  <si>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</si>
  <si>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</si>
  <si>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</si>
  <si>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</si>
  <si>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</si>
  <si>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</si>
  <si>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</si>
  <si>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</si>
  <si>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</si>
  <si>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</si>
  <si>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</si>
  <si>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</si>
  <si>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</si>
  <si>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</si>
  <si>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</si>
  <si>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</si>
  <si>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</si>
  <si>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</si>
  <si>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</si>
  <si>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</si>
  <si>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</si>
  <si>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</si>
  <si>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</si>
  <si>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</si>
  <si>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</si>
  <si>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</si>
  <si>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</si>
  <si>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</si>
  <si>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</si>
  <si>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</si>
  <si>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</si>
  <si>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</si>
  <si>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</si>
  <si>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</si>
  <si>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</si>
  <si>
    <t>Pamela Jenkins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</si>
</sst>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120CB200-8F93-4755-97C2-80C84631E526}"/>
    <cellStyle name="Normal_INCENTIVE GOALS Rpt 0710" xfId="2" xr:uid="{5D20583D-C2A9-4DF9-869D-C744854408F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2B32-99F5-46FB-AE60-6E53BD1FC221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08" sqref="A108"/>
    </sheetView>
  </sheetViews>
  <sheetFormatPr defaultColWidth="9.140625" defaultRowHeight="12.75" x14ac:dyDescent="0.2"/>
  <cols>
    <col min="1" max="1" width="21.140625" style="9" customWidth="1"/>
    <col min="2" max="2" width="16.42578125" style="9" bestFit="1" customWidth="1"/>
    <col min="3" max="3" width="15" style="96" customWidth="1"/>
    <col min="4" max="4" width="15.7109375" style="96" customWidth="1"/>
    <col min="5" max="5" width="12.28515625" style="97" customWidth="1"/>
    <col min="6" max="7" width="12.28515625" style="98" customWidth="1"/>
    <col min="8" max="8" width="12.5703125" style="97" customWidth="1"/>
    <col min="9" max="9" width="12.28515625" style="97" customWidth="1"/>
    <col min="10" max="11" width="10.7109375" style="98" customWidth="1"/>
    <col min="12" max="12" width="9.5703125" style="97" customWidth="1"/>
    <col min="13" max="13" width="15.42578125" style="97" customWidth="1"/>
    <col min="14" max="14" width="15.140625" style="99" customWidth="1"/>
    <col min="15" max="15" width="15" style="99" customWidth="1"/>
    <col min="16" max="16" width="10.85546875" style="97" customWidth="1"/>
    <col min="17" max="17" width="9.85546875" style="97" customWidth="1"/>
    <col min="18" max="18" width="13" style="98" customWidth="1"/>
    <col min="19" max="19" width="16.140625" style="98" customWidth="1"/>
    <col min="20" max="21" width="9.85546875" style="97" customWidth="1"/>
    <col min="22" max="22" width="10.140625" style="98" customWidth="1"/>
    <col min="23" max="23" width="13.85546875" style="98" customWidth="1"/>
    <col min="24" max="24" width="8.7109375" style="97" customWidth="1"/>
    <col min="25" max="25" width="17.42578125" style="97" hidden="1" customWidth="1"/>
    <col min="26" max="27" width="9.140625" style="98" hidden="1" customWidth="1"/>
    <col min="28" max="28" width="10.7109375" style="97" hidden="1" customWidth="1"/>
    <col min="29" max="29" width="8.85546875" style="98" hidden="1" customWidth="1"/>
    <col min="30" max="30" width="9.140625" style="98" hidden="1" customWidth="1"/>
    <col min="31" max="31" width="9.140625" style="97" hidden="1" customWidth="1"/>
    <col min="32" max="32" width="13.42578125" style="101" hidden="1" customWidth="1"/>
    <col min="33" max="33" width="12.140625" style="101" hidden="1" customWidth="1"/>
    <col min="34" max="34" width="10.5703125" style="97" hidden="1" customWidth="1"/>
    <col min="35" max="35" width="9.140625" style="98" hidden="1" customWidth="1"/>
    <col min="36" max="36" width="11" style="98" hidden="1" customWidth="1"/>
    <col min="37" max="37" width="8.85546875" style="97" hidden="1" customWidth="1"/>
    <col min="38" max="38" width="9.140625" style="9" customWidth="1"/>
    <col min="39" max="16384" width="9.140625" style="9"/>
  </cols>
  <sheetData>
    <row r="1" spans="1:38" ht="25.5" x14ac:dyDescent="0.2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75" x14ac:dyDescent="0.25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x14ac:dyDescent="0.2">
      <c r="A3" s="26" t="s">
        <v>42</v>
      </c>
      <c r="B3" s="26" t="s">
        <v>43</v>
      </c>
      <c r="C3" s="27">
        <v>2569989.14</v>
      </c>
      <c r="D3" s="27">
        <v>10694886.6</v>
      </c>
      <c r="E3" s="15">
        <v>0.24030073773760299</v>
      </c>
      <c r="F3" s="28">
        <v>5180</v>
      </c>
      <c r="G3" s="28">
        <v>4269</v>
      </c>
      <c r="H3" s="29">
        <v>0.82410000000000005</v>
      </c>
      <c r="I3" s="13">
        <v>0.88959999999999995</v>
      </c>
      <c r="J3" s="30">
        <v>6585</v>
      </c>
      <c r="K3" s="30">
        <v>5102</v>
      </c>
      <c r="L3" s="31">
        <v>0.77480000000000004</v>
      </c>
      <c r="M3" s="15">
        <v>0.76970000000000005</v>
      </c>
      <c r="N3" s="32">
        <v>2938106.62</v>
      </c>
      <c r="O3" s="32">
        <v>1911999.06</v>
      </c>
      <c r="P3" s="29">
        <v>0.65080000000000005</v>
      </c>
      <c r="Q3" s="29">
        <v>0.64180000000000004</v>
      </c>
      <c r="R3" s="30">
        <v>4041</v>
      </c>
      <c r="S3" s="30">
        <v>1898</v>
      </c>
      <c r="T3" s="31">
        <v>0.46970000000000001</v>
      </c>
      <c r="U3" s="31">
        <v>0.69</v>
      </c>
      <c r="V3" s="28">
        <v>3512</v>
      </c>
      <c r="W3" s="28">
        <v>2869</v>
      </c>
      <c r="X3" s="29">
        <v>0.81689999999999996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x14ac:dyDescent="0.2">
      <c r="A4" s="26" t="s">
        <v>45</v>
      </c>
      <c r="B4" s="26" t="s">
        <v>46</v>
      </c>
      <c r="C4" s="27">
        <v>428713.49</v>
      </c>
      <c r="D4" s="27">
        <v>1812497.15</v>
      </c>
      <c r="E4" s="15">
        <v>0.23653195261575999</v>
      </c>
      <c r="F4" s="28">
        <v>884</v>
      </c>
      <c r="G4" s="28">
        <v>868</v>
      </c>
      <c r="H4" s="29">
        <v>0.9819</v>
      </c>
      <c r="I4" s="13">
        <v>0.99</v>
      </c>
      <c r="J4" s="30">
        <v>1221</v>
      </c>
      <c r="K4" s="30">
        <v>1109</v>
      </c>
      <c r="L4" s="31">
        <v>0.9083</v>
      </c>
      <c r="M4" s="15">
        <v>0.89</v>
      </c>
      <c r="N4" s="32">
        <v>544538.84</v>
      </c>
      <c r="O4" s="32">
        <v>339436.03</v>
      </c>
      <c r="P4" s="29">
        <v>0.62329999999999997</v>
      </c>
      <c r="Q4" s="29">
        <v>0.63790000000000002</v>
      </c>
      <c r="R4" s="30">
        <v>811</v>
      </c>
      <c r="S4" s="30">
        <v>348</v>
      </c>
      <c r="T4" s="31">
        <v>0.42909999999999998</v>
      </c>
      <c r="U4" s="31">
        <v>0.63600000000000001</v>
      </c>
      <c r="V4" s="28">
        <v>856</v>
      </c>
      <c r="W4" s="28">
        <v>756</v>
      </c>
      <c r="X4" s="29">
        <v>0.88319999999999999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x14ac:dyDescent="0.2">
      <c r="A5" s="26" t="s">
        <v>45</v>
      </c>
      <c r="B5" s="26" t="s">
        <v>47</v>
      </c>
      <c r="C5" s="27">
        <v>117420.92</v>
      </c>
      <c r="D5" s="27">
        <v>520537.57</v>
      </c>
      <c r="E5" s="15">
        <v>0.22557626340016099</v>
      </c>
      <c r="F5" s="28">
        <v>231</v>
      </c>
      <c r="G5" s="28">
        <v>222</v>
      </c>
      <c r="H5" s="29">
        <v>0.96099999999999997</v>
      </c>
      <c r="I5" s="13">
        <v>0.99</v>
      </c>
      <c r="J5" s="30">
        <v>353</v>
      </c>
      <c r="K5" s="30">
        <v>297</v>
      </c>
      <c r="L5" s="31">
        <v>0.84140000000000004</v>
      </c>
      <c r="M5" s="15">
        <v>0.8508</v>
      </c>
      <c r="N5" s="32">
        <v>143140.28</v>
      </c>
      <c r="O5" s="32">
        <v>91520.05</v>
      </c>
      <c r="P5" s="29">
        <v>0.63939999999999997</v>
      </c>
      <c r="Q5" s="29">
        <v>0.64749999999999996</v>
      </c>
      <c r="R5" s="30">
        <v>243</v>
      </c>
      <c r="S5" s="30">
        <v>105</v>
      </c>
      <c r="T5" s="31">
        <v>0.43209999999999998</v>
      </c>
      <c r="U5" s="31">
        <v>0.62819999999999998</v>
      </c>
      <c r="V5" s="28">
        <v>174</v>
      </c>
      <c r="W5" s="28">
        <v>148</v>
      </c>
      <c r="X5" s="29">
        <v>0.85060000000000002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x14ac:dyDescent="0.2">
      <c r="A6" s="26" t="s">
        <v>48</v>
      </c>
      <c r="B6" s="26" t="s">
        <v>49</v>
      </c>
      <c r="C6" s="27">
        <v>797115.46</v>
      </c>
      <c r="D6" s="27">
        <v>3143211.27</v>
      </c>
      <c r="E6" s="15">
        <v>0.25359907162715201</v>
      </c>
      <c r="F6" s="28">
        <v>1773</v>
      </c>
      <c r="G6" s="28">
        <v>1646</v>
      </c>
      <c r="H6" s="29">
        <v>0.9284</v>
      </c>
      <c r="I6" s="13">
        <v>0.99</v>
      </c>
      <c r="J6" s="30">
        <v>1977</v>
      </c>
      <c r="K6" s="30">
        <v>1816</v>
      </c>
      <c r="L6" s="31">
        <v>0.91859999999999997</v>
      </c>
      <c r="M6" s="15">
        <v>0.89</v>
      </c>
      <c r="N6" s="32">
        <v>862654.94</v>
      </c>
      <c r="O6" s="32">
        <v>561387.26</v>
      </c>
      <c r="P6" s="29">
        <v>0.65080000000000005</v>
      </c>
      <c r="Q6" s="29">
        <v>0.63629999999999998</v>
      </c>
      <c r="R6" s="30">
        <v>1341</v>
      </c>
      <c r="S6" s="30">
        <v>699</v>
      </c>
      <c r="T6" s="31">
        <v>0.52129999999999999</v>
      </c>
      <c r="U6" s="31">
        <v>0.69</v>
      </c>
      <c r="V6" s="28">
        <v>1338</v>
      </c>
      <c r="W6" s="28">
        <v>1228</v>
      </c>
      <c r="X6" s="29">
        <v>0.91779999999999995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x14ac:dyDescent="0.2">
      <c r="A7" s="26" t="s">
        <v>45</v>
      </c>
      <c r="B7" s="26" t="s">
        <v>50</v>
      </c>
      <c r="C7" s="27">
        <v>307216.09000000003</v>
      </c>
      <c r="D7" s="27">
        <v>1288967.31</v>
      </c>
      <c r="E7" s="15">
        <v>0.238342809485215</v>
      </c>
      <c r="F7" s="28">
        <v>581</v>
      </c>
      <c r="G7" s="28">
        <v>516</v>
      </c>
      <c r="H7" s="29">
        <v>0.8881</v>
      </c>
      <c r="I7" s="13">
        <v>0.95899999999999996</v>
      </c>
      <c r="J7" s="30">
        <v>933</v>
      </c>
      <c r="K7" s="30">
        <v>818</v>
      </c>
      <c r="L7" s="31">
        <v>0.87670000000000003</v>
      </c>
      <c r="M7" s="15">
        <v>0.8881</v>
      </c>
      <c r="N7" s="32">
        <v>329859.8</v>
      </c>
      <c r="O7" s="32">
        <v>235821.11</v>
      </c>
      <c r="P7" s="29">
        <v>0.71489999999999998</v>
      </c>
      <c r="Q7" s="29">
        <v>0.69</v>
      </c>
      <c r="R7" s="30">
        <v>602</v>
      </c>
      <c r="S7" s="30">
        <v>294</v>
      </c>
      <c r="T7" s="31">
        <v>0.4884</v>
      </c>
      <c r="U7" s="31">
        <v>0.69</v>
      </c>
      <c r="V7" s="28">
        <v>598</v>
      </c>
      <c r="W7" s="28">
        <v>510</v>
      </c>
      <c r="X7" s="29">
        <v>0.8528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x14ac:dyDescent="0.2">
      <c r="A8" s="26" t="s">
        <v>45</v>
      </c>
      <c r="B8" s="26" t="s">
        <v>51</v>
      </c>
      <c r="C8" s="27">
        <v>128979.46</v>
      </c>
      <c r="D8" s="27">
        <v>526735.5</v>
      </c>
      <c r="E8" s="15">
        <v>0.24486570584287601</v>
      </c>
      <c r="F8" s="28">
        <v>166</v>
      </c>
      <c r="G8" s="28">
        <v>157</v>
      </c>
      <c r="H8" s="29">
        <v>0.94579999999999997</v>
      </c>
      <c r="I8" s="13">
        <v>0.98309999999999997</v>
      </c>
      <c r="J8" s="30">
        <v>301</v>
      </c>
      <c r="K8" s="30">
        <v>250</v>
      </c>
      <c r="L8" s="31">
        <v>0.8306</v>
      </c>
      <c r="M8" s="15">
        <v>0.86250000000000004</v>
      </c>
      <c r="N8" s="32">
        <v>151652.1</v>
      </c>
      <c r="O8" s="32">
        <v>105105.66</v>
      </c>
      <c r="P8" s="29">
        <v>0.69310000000000005</v>
      </c>
      <c r="Q8" s="29">
        <v>0.67820000000000003</v>
      </c>
      <c r="R8" s="30">
        <v>176</v>
      </c>
      <c r="S8" s="30">
        <v>80</v>
      </c>
      <c r="T8" s="31">
        <v>0.45450000000000002</v>
      </c>
      <c r="U8" s="31">
        <v>0.67789999999999995</v>
      </c>
      <c r="V8" s="28">
        <v>189</v>
      </c>
      <c r="W8" s="28">
        <v>89</v>
      </c>
      <c r="X8" s="29">
        <v>0.47089999999999999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x14ac:dyDescent="0.2">
      <c r="A9" s="26" t="s">
        <v>52</v>
      </c>
      <c r="B9" s="26" t="s">
        <v>53</v>
      </c>
      <c r="C9" s="27">
        <v>957916.52</v>
      </c>
      <c r="D9" s="27">
        <v>4099971.18</v>
      </c>
      <c r="E9" s="15">
        <v>0.23363981792672001</v>
      </c>
      <c r="F9" s="28">
        <v>2116</v>
      </c>
      <c r="G9" s="28">
        <v>1871</v>
      </c>
      <c r="H9" s="29">
        <v>0.88419999999999999</v>
      </c>
      <c r="I9" s="13">
        <v>0.99</v>
      </c>
      <c r="J9" s="30">
        <v>2878</v>
      </c>
      <c r="K9" s="30">
        <v>2581</v>
      </c>
      <c r="L9" s="31">
        <v>0.89680000000000004</v>
      </c>
      <c r="M9" s="15">
        <v>0.88800000000000001</v>
      </c>
      <c r="N9" s="32">
        <v>1168966.56</v>
      </c>
      <c r="O9" s="32">
        <v>736313.81</v>
      </c>
      <c r="P9" s="29">
        <v>0.62990000000000002</v>
      </c>
      <c r="Q9" s="29">
        <v>0.63939999999999997</v>
      </c>
      <c r="R9" s="30">
        <v>1965</v>
      </c>
      <c r="S9" s="30">
        <v>792</v>
      </c>
      <c r="T9" s="31">
        <v>0.40310000000000001</v>
      </c>
      <c r="U9" s="31">
        <v>0.66420000000000001</v>
      </c>
      <c r="V9" s="28">
        <v>1705</v>
      </c>
      <c r="W9" s="28">
        <v>1431</v>
      </c>
      <c r="X9" s="29">
        <v>0.83930000000000005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x14ac:dyDescent="0.2">
      <c r="A10" s="26" t="s">
        <v>52</v>
      </c>
      <c r="B10" s="26" t="s">
        <v>54</v>
      </c>
      <c r="C10" s="27">
        <v>519677.32</v>
      </c>
      <c r="D10" s="27">
        <v>2223960.6800000002</v>
      </c>
      <c r="E10" s="15">
        <v>0.233671990999409</v>
      </c>
      <c r="F10" s="28">
        <v>1095</v>
      </c>
      <c r="G10" s="28">
        <v>1009</v>
      </c>
      <c r="H10" s="29">
        <v>0.92149999999999999</v>
      </c>
      <c r="I10" s="13">
        <v>0.9597</v>
      </c>
      <c r="J10" s="30">
        <v>1343</v>
      </c>
      <c r="K10" s="30">
        <v>1275</v>
      </c>
      <c r="L10" s="31">
        <v>0.94940000000000002</v>
      </c>
      <c r="M10" s="15">
        <v>0.89</v>
      </c>
      <c r="N10" s="32">
        <v>553127.47</v>
      </c>
      <c r="O10" s="32">
        <v>373323.96</v>
      </c>
      <c r="P10" s="29">
        <v>0.67490000000000006</v>
      </c>
      <c r="Q10" s="29">
        <v>0.67179999999999995</v>
      </c>
      <c r="R10" s="30">
        <v>959</v>
      </c>
      <c r="S10" s="30">
        <v>496</v>
      </c>
      <c r="T10" s="31">
        <v>0.51719999999999999</v>
      </c>
      <c r="U10" s="31">
        <v>0.69</v>
      </c>
      <c r="V10" s="28">
        <v>849</v>
      </c>
      <c r="W10" s="28">
        <v>736</v>
      </c>
      <c r="X10" s="29">
        <v>0.8669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x14ac:dyDescent="0.2">
      <c r="A11" s="26" t="s">
        <v>55</v>
      </c>
      <c r="B11" s="26" t="s">
        <v>56</v>
      </c>
      <c r="C11" s="27">
        <v>970351.99</v>
      </c>
      <c r="D11" s="27">
        <v>3994519.35</v>
      </c>
      <c r="E11" s="15">
        <v>0.24292083852341301</v>
      </c>
      <c r="F11" s="28">
        <v>1622</v>
      </c>
      <c r="G11" s="28">
        <v>1509</v>
      </c>
      <c r="H11" s="29">
        <v>0.93030000000000002</v>
      </c>
      <c r="I11" s="13">
        <v>0.99</v>
      </c>
      <c r="J11" s="30">
        <v>2120</v>
      </c>
      <c r="K11" s="30">
        <v>1783</v>
      </c>
      <c r="L11" s="31">
        <v>0.84099999999999997</v>
      </c>
      <c r="M11" s="15">
        <v>0.84870000000000001</v>
      </c>
      <c r="N11" s="32">
        <v>1099327.3700000001</v>
      </c>
      <c r="O11" s="32">
        <v>774529.92</v>
      </c>
      <c r="P11" s="29">
        <v>0.70450000000000002</v>
      </c>
      <c r="Q11" s="29">
        <v>0.69</v>
      </c>
      <c r="R11" s="30">
        <v>1543</v>
      </c>
      <c r="S11" s="30">
        <v>821</v>
      </c>
      <c r="T11" s="31">
        <v>0.53210000000000002</v>
      </c>
      <c r="U11" s="31">
        <v>0.69</v>
      </c>
      <c r="V11" s="28">
        <v>1292</v>
      </c>
      <c r="W11" s="28">
        <v>1147</v>
      </c>
      <c r="X11" s="29">
        <v>0.88780000000000003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2">
      <c r="A12" s="26" t="s">
        <v>55</v>
      </c>
      <c r="B12" s="26" t="s">
        <v>57</v>
      </c>
      <c r="C12" s="27">
        <v>1621781.36</v>
      </c>
      <c r="D12" s="27">
        <v>6316195.8200000003</v>
      </c>
      <c r="E12" s="15">
        <v>0.25676552884327802</v>
      </c>
      <c r="F12" s="28">
        <v>2805</v>
      </c>
      <c r="G12" s="28">
        <v>2670</v>
      </c>
      <c r="H12" s="29">
        <v>0.95189999999999997</v>
      </c>
      <c r="I12" s="13">
        <v>0.99</v>
      </c>
      <c r="J12" s="30">
        <v>3631</v>
      </c>
      <c r="K12" s="30">
        <v>3044</v>
      </c>
      <c r="L12" s="31">
        <v>0.83830000000000005</v>
      </c>
      <c r="M12" s="15">
        <v>0.83260000000000001</v>
      </c>
      <c r="N12" s="32">
        <v>1768464.1</v>
      </c>
      <c r="O12" s="32">
        <v>1261456.8600000001</v>
      </c>
      <c r="P12" s="29">
        <v>0.71330000000000005</v>
      </c>
      <c r="Q12" s="29">
        <v>0.69</v>
      </c>
      <c r="R12" s="30">
        <v>2080</v>
      </c>
      <c r="S12" s="30">
        <v>1067</v>
      </c>
      <c r="T12" s="31">
        <v>0.51300000000000001</v>
      </c>
      <c r="U12" s="31">
        <v>0.69</v>
      </c>
      <c r="V12" s="28">
        <v>2426</v>
      </c>
      <c r="W12" s="28">
        <v>2101</v>
      </c>
      <c r="X12" s="29">
        <v>0.86599999999999999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x14ac:dyDescent="0.2">
      <c r="A13" s="26" t="s">
        <v>159</v>
      </c>
      <c r="B13" s="26" t="s">
        <v>58</v>
      </c>
      <c r="C13" s="27">
        <v>2808932.47</v>
      </c>
      <c r="D13" s="27">
        <v>11912418.66</v>
      </c>
      <c r="E13" s="15">
        <v>0.23579866945341199</v>
      </c>
      <c r="F13" s="28">
        <v>4260</v>
      </c>
      <c r="G13" s="28">
        <v>4056</v>
      </c>
      <c r="H13" s="29">
        <v>0.95209999999999995</v>
      </c>
      <c r="I13" s="13">
        <v>0.99</v>
      </c>
      <c r="J13" s="30">
        <v>6123</v>
      </c>
      <c r="K13" s="30">
        <v>5681</v>
      </c>
      <c r="L13" s="31">
        <v>0.92779999999999996</v>
      </c>
      <c r="M13" s="15">
        <v>0.89</v>
      </c>
      <c r="N13" s="32">
        <v>2948050.03</v>
      </c>
      <c r="O13" s="32">
        <v>2089317.75</v>
      </c>
      <c r="P13" s="29">
        <v>0.7087</v>
      </c>
      <c r="Q13" s="29">
        <v>0.69</v>
      </c>
      <c r="R13" s="30">
        <v>4147</v>
      </c>
      <c r="S13" s="30">
        <v>2299</v>
      </c>
      <c r="T13" s="31">
        <v>0.5544</v>
      </c>
      <c r="U13" s="31">
        <v>0.69</v>
      </c>
      <c r="V13" s="28">
        <v>3752</v>
      </c>
      <c r="W13" s="28">
        <v>3026</v>
      </c>
      <c r="X13" s="29">
        <v>0.80649999999999999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x14ac:dyDescent="0.2">
      <c r="A14" s="26" t="s">
        <v>45</v>
      </c>
      <c r="B14" s="26" t="s">
        <v>59</v>
      </c>
      <c r="C14" s="27">
        <v>1015005.16</v>
      </c>
      <c r="D14" s="27">
        <v>4001379.69</v>
      </c>
      <c r="E14" s="15">
        <v>0.25366379564944502</v>
      </c>
      <c r="F14" s="28">
        <v>1516</v>
      </c>
      <c r="G14" s="28">
        <v>1448</v>
      </c>
      <c r="H14" s="29">
        <v>0.95509999999999995</v>
      </c>
      <c r="I14" s="13">
        <v>0.99</v>
      </c>
      <c r="J14" s="30">
        <v>2568</v>
      </c>
      <c r="K14" s="30">
        <v>2243</v>
      </c>
      <c r="L14" s="31">
        <v>0.87339999999999995</v>
      </c>
      <c r="M14" s="15">
        <v>0.88770000000000004</v>
      </c>
      <c r="N14" s="32">
        <v>1075263.24</v>
      </c>
      <c r="O14" s="32">
        <v>720569.4</v>
      </c>
      <c r="P14" s="29">
        <v>0.67010000000000003</v>
      </c>
      <c r="Q14" s="29">
        <v>0.65049999999999997</v>
      </c>
      <c r="R14" s="30">
        <v>2000</v>
      </c>
      <c r="S14" s="30">
        <v>941</v>
      </c>
      <c r="T14" s="31">
        <v>0.47049999999999997</v>
      </c>
      <c r="U14" s="31">
        <v>0.66879999999999995</v>
      </c>
      <c r="V14" s="28">
        <v>1439</v>
      </c>
      <c r="W14" s="28">
        <v>1108</v>
      </c>
      <c r="X14" s="29">
        <v>0.77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x14ac:dyDescent="0.2">
      <c r="A15" s="26" t="s">
        <v>48</v>
      </c>
      <c r="B15" s="26" t="s">
        <v>60</v>
      </c>
      <c r="C15" s="27">
        <v>2983757.97</v>
      </c>
      <c r="D15" s="27">
        <v>12165121.810000001</v>
      </c>
      <c r="E15" s="15">
        <v>0.245271524330096</v>
      </c>
      <c r="F15" s="28">
        <v>3904</v>
      </c>
      <c r="G15" s="28">
        <v>3730</v>
      </c>
      <c r="H15" s="29">
        <v>0.95540000000000003</v>
      </c>
      <c r="I15" s="13">
        <v>0.99</v>
      </c>
      <c r="J15" s="30">
        <v>4836</v>
      </c>
      <c r="K15" s="30">
        <v>4279</v>
      </c>
      <c r="L15" s="31">
        <v>0.88480000000000003</v>
      </c>
      <c r="M15" s="15">
        <v>0.8851</v>
      </c>
      <c r="N15" s="32">
        <v>3193753.99</v>
      </c>
      <c r="O15" s="32">
        <v>2377388.2999999998</v>
      </c>
      <c r="P15" s="29">
        <v>0.74439999999999995</v>
      </c>
      <c r="Q15" s="29">
        <v>0.69</v>
      </c>
      <c r="R15" s="30">
        <v>3302</v>
      </c>
      <c r="S15" s="30">
        <v>1897</v>
      </c>
      <c r="T15" s="31">
        <v>0.57450000000000001</v>
      </c>
      <c r="U15" s="31">
        <v>0.69</v>
      </c>
      <c r="V15" s="28">
        <v>3032</v>
      </c>
      <c r="W15" s="28">
        <v>2496</v>
      </c>
      <c r="X15" s="29">
        <v>0.82320000000000004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x14ac:dyDescent="0.2">
      <c r="A16" s="26" t="s">
        <v>45</v>
      </c>
      <c r="B16" s="26" t="s">
        <v>61</v>
      </c>
      <c r="C16" s="27">
        <v>1230093.3</v>
      </c>
      <c r="D16" s="27">
        <v>5127935.37</v>
      </c>
      <c r="E16" s="15">
        <v>0.239880811914367</v>
      </c>
      <c r="F16" s="28">
        <v>1921</v>
      </c>
      <c r="G16" s="28">
        <v>1798</v>
      </c>
      <c r="H16" s="29">
        <v>0.93600000000000005</v>
      </c>
      <c r="I16" s="13">
        <v>0.99</v>
      </c>
      <c r="J16" s="30">
        <v>2805</v>
      </c>
      <c r="K16" s="30">
        <v>2576</v>
      </c>
      <c r="L16" s="31">
        <v>0.91839999999999999</v>
      </c>
      <c r="M16" s="15">
        <v>0.89</v>
      </c>
      <c r="N16" s="32">
        <v>1408932.41</v>
      </c>
      <c r="O16" s="32">
        <v>953224.72</v>
      </c>
      <c r="P16" s="29">
        <v>0.67659999999999998</v>
      </c>
      <c r="Q16" s="29">
        <v>0.66820000000000002</v>
      </c>
      <c r="R16" s="30">
        <v>1988</v>
      </c>
      <c r="S16" s="30">
        <v>975</v>
      </c>
      <c r="T16" s="31">
        <v>0.4904</v>
      </c>
      <c r="U16" s="31">
        <v>0.69</v>
      </c>
      <c r="V16" s="28">
        <v>1807</v>
      </c>
      <c r="W16" s="28">
        <v>1560</v>
      </c>
      <c r="X16" s="29">
        <v>0.86329999999999996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x14ac:dyDescent="0.2">
      <c r="A17" s="26" t="s">
        <v>52</v>
      </c>
      <c r="B17" s="26" t="s">
        <v>62</v>
      </c>
      <c r="C17" s="27">
        <v>246304.38</v>
      </c>
      <c r="D17" s="27">
        <v>899168.35</v>
      </c>
      <c r="E17" s="15">
        <v>0.27392465493252699</v>
      </c>
      <c r="F17" s="28">
        <v>192</v>
      </c>
      <c r="G17" s="28">
        <v>183</v>
      </c>
      <c r="H17" s="29">
        <v>0.95309999999999995</v>
      </c>
      <c r="I17" s="13">
        <v>0.99</v>
      </c>
      <c r="J17" s="30">
        <v>274</v>
      </c>
      <c r="K17" s="30">
        <v>257</v>
      </c>
      <c r="L17" s="31">
        <v>0.93799999999999994</v>
      </c>
      <c r="M17" s="15">
        <v>0.89</v>
      </c>
      <c r="N17" s="32">
        <v>246767.73</v>
      </c>
      <c r="O17" s="32">
        <v>190712.48</v>
      </c>
      <c r="P17" s="29">
        <v>0.77280000000000004</v>
      </c>
      <c r="Q17" s="29">
        <v>0.69</v>
      </c>
      <c r="R17" s="30">
        <v>203</v>
      </c>
      <c r="S17" s="30">
        <v>113</v>
      </c>
      <c r="T17" s="31">
        <v>0.55669999999999997</v>
      </c>
      <c r="U17" s="31">
        <v>0.69</v>
      </c>
      <c r="V17" s="28">
        <v>179</v>
      </c>
      <c r="W17" s="28">
        <v>115</v>
      </c>
      <c r="X17" s="29">
        <v>0.64249999999999996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x14ac:dyDescent="0.2">
      <c r="A18" s="26" t="s">
        <v>55</v>
      </c>
      <c r="B18" s="26" t="s">
        <v>63</v>
      </c>
      <c r="C18" s="27">
        <v>1092220.1000000001</v>
      </c>
      <c r="D18" s="27">
        <v>4737800.9400000004</v>
      </c>
      <c r="E18" s="15">
        <v>0.23053313421817201</v>
      </c>
      <c r="F18" s="28">
        <v>1374</v>
      </c>
      <c r="G18" s="28">
        <v>1260</v>
      </c>
      <c r="H18" s="29">
        <v>0.91700000000000004</v>
      </c>
      <c r="I18" s="13">
        <v>0.99</v>
      </c>
      <c r="J18" s="30">
        <v>2087</v>
      </c>
      <c r="K18" s="30">
        <v>1773</v>
      </c>
      <c r="L18" s="31">
        <v>0.84950000000000003</v>
      </c>
      <c r="M18" s="15">
        <v>0.86119999999999997</v>
      </c>
      <c r="N18" s="32">
        <v>1233063.51</v>
      </c>
      <c r="O18" s="32">
        <v>847316.53</v>
      </c>
      <c r="P18" s="29">
        <v>0.68720000000000003</v>
      </c>
      <c r="Q18" s="29">
        <v>0.69</v>
      </c>
      <c r="R18" s="30">
        <v>1256</v>
      </c>
      <c r="S18" s="30">
        <v>552</v>
      </c>
      <c r="T18" s="31">
        <v>0.4395</v>
      </c>
      <c r="U18" s="31">
        <v>0.69</v>
      </c>
      <c r="V18" s="28">
        <v>1300</v>
      </c>
      <c r="W18" s="28">
        <v>1000</v>
      </c>
      <c r="X18" s="29">
        <v>0.76919999999999999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x14ac:dyDescent="0.2">
      <c r="A19" s="26" t="s">
        <v>42</v>
      </c>
      <c r="B19" s="26" t="s">
        <v>64</v>
      </c>
      <c r="C19" s="27">
        <v>315193.28000000003</v>
      </c>
      <c r="D19" s="27">
        <v>1326156.31</v>
      </c>
      <c r="E19" s="15">
        <v>0.237674305527378</v>
      </c>
      <c r="F19" s="28">
        <v>691</v>
      </c>
      <c r="G19" s="28">
        <v>640</v>
      </c>
      <c r="H19" s="29">
        <v>0.92620000000000002</v>
      </c>
      <c r="I19" s="13">
        <v>0.99</v>
      </c>
      <c r="J19" s="30">
        <v>916</v>
      </c>
      <c r="K19" s="30">
        <v>830</v>
      </c>
      <c r="L19" s="31">
        <v>0.90610000000000002</v>
      </c>
      <c r="M19" s="15">
        <v>0.8569</v>
      </c>
      <c r="N19" s="32">
        <v>319105.88</v>
      </c>
      <c r="O19" s="32">
        <v>218454.39999999999</v>
      </c>
      <c r="P19" s="29">
        <v>0.68459999999999999</v>
      </c>
      <c r="Q19" s="29">
        <v>0.68810000000000004</v>
      </c>
      <c r="R19" s="30">
        <v>594</v>
      </c>
      <c r="S19" s="30">
        <v>305</v>
      </c>
      <c r="T19" s="31">
        <v>0.51349999999999996</v>
      </c>
      <c r="U19" s="31">
        <v>0.69</v>
      </c>
      <c r="V19" s="28">
        <v>503</v>
      </c>
      <c r="W19" s="28">
        <v>415</v>
      </c>
      <c r="X19" s="29">
        <v>0.82499999999999996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x14ac:dyDescent="0.2">
      <c r="A20" s="26" t="s">
        <v>45</v>
      </c>
      <c r="B20" s="26" t="s">
        <v>65</v>
      </c>
      <c r="C20" s="27">
        <v>2518789.31</v>
      </c>
      <c r="D20" s="27">
        <v>10733504.83</v>
      </c>
      <c r="E20" s="15">
        <v>0.23466606200800499</v>
      </c>
      <c r="F20" s="28">
        <v>3892</v>
      </c>
      <c r="G20" s="28">
        <v>3610</v>
      </c>
      <c r="H20" s="29">
        <v>0.92749999999999999</v>
      </c>
      <c r="I20" s="13">
        <v>0.99</v>
      </c>
      <c r="J20" s="30">
        <v>5394</v>
      </c>
      <c r="K20" s="30">
        <v>4923</v>
      </c>
      <c r="L20" s="31">
        <v>0.91269999999999996</v>
      </c>
      <c r="M20" s="15">
        <v>0.89</v>
      </c>
      <c r="N20" s="32">
        <v>2771968.43</v>
      </c>
      <c r="O20" s="32">
        <v>1907420.48</v>
      </c>
      <c r="P20" s="29">
        <v>0.68810000000000004</v>
      </c>
      <c r="Q20" s="29">
        <v>0.69</v>
      </c>
      <c r="R20" s="30">
        <v>4178</v>
      </c>
      <c r="S20" s="30">
        <v>2075</v>
      </c>
      <c r="T20" s="31">
        <v>0.49659999999999999</v>
      </c>
      <c r="U20" s="31">
        <v>0.69</v>
      </c>
      <c r="V20" s="28">
        <v>3354</v>
      </c>
      <c r="W20" s="28">
        <v>2822</v>
      </c>
      <c r="X20" s="29">
        <v>0.84140000000000004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x14ac:dyDescent="0.2">
      <c r="A21" s="26" t="s">
        <v>42</v>
      </c>
      <c r="B21" s="26" t="s">
        <v>66</v>
      </c>
      <c r="C21" s="27">
        <v>606910.82999999996</v>
      </c>
      <c r="D21" s="27">
        <v>2586199.4</v>
      </c>
      <c r="E21" s="15">
        <v>0.23467286783842001</v>
      </c>
      <c r="F21" s="28">
        <v>1060</v>
      </c>
      <c r="G21" s="28">
        <v>950</v>
      </c>
      <c r="H21" s="29">
        <v>0.8962</v>
      </c>
      <c r="I21" s="13">
        <v>0.93989999999999996</v>
      </c>
      <c r="J21" s="30">
        <v>1463</v>
      </c>
      <c r="K21" s="30">
        <v>1208</v>
      </c>
      <c r="L21" s="31">
        <v>0.82569999999999999</v>
      </c>
      <c r="M21" s="15">
        <v>0.82830000000000004</v>
      </c>
      <c r="N21" s="32">
        <v>670911.15</v>
      </c>
      <c r="O21" s="32">
        <v>484503.03999999998</v>
      </c>
      <c r="P21" s="29">
        <v>0.72219999999999995</v>
      </c>
      <c r="Q21" s="29">
        <v>0.69</v>
      </c>
      <c r="R21" s="30">
        <v>911</v>
      </c>
      <c r="S21" s="30">
        <v>422</v>
      </c>
      <c r="T21" s="31">
        <v>0.4632</v>
      </c>
      <c r="U21" s="31">
        <v>0.69</v>
      </c>
      <c r="V21" s="28">
        <v>890</v>
      </c>
      <c r="W21" s="28">
        <v>672</v>
      </c>
      <c r="X21" s="29">
        <v>0.75509999999999999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x14ac:dyDescent="0.2">
      <c r="A22" s="26" t="s">
        <v>159</v>
      </c>
      <c r="B22" s="26" t="s">
        <v>67</v>
      </c>
      <c r="C22" s="27">
        <v>259995.53</v>
      </c>
      <c r="D22" s="27">
        <v>1093471.04</v>
      </c>
      <c r="E22" s="15">
        <v>0.237770842106619</v>
      </c>
      <c r="F22" s="28">
        <v>374</v>
      </c>
      <c r="G22" s="28">
        <v>342</v>
      </c>
      <c r="H22" s="29">
        <v>0.91439999999999999</v>
      </c>
      <c r="I22" s="13">
        <v>0.99</v>
      </c>
      <c r="J22" s="30">
        <v>675</v>
      </c>
      <c r="K22" s="30">
        <v>591</v>
      </c>
      <c r="L22" s="31">
        <v>0.87560000000000004</v>
      </c>
      <c r="M22" s="15">
        <v>0.84799999999999998</v>
      </c>
      <c r="N22" s="32">
        <v>314405.57</v>
      </c>
      <c r="O22" s="32">
        <v>188775.34</v>
      </c>
      <c r="P22" s="29">
        <v>0.60040000000000004</v>
      </c>
      <c r="Q22" s="29">
        <v>0.61829999999999996</v>
      </c>
      <c r="R22" s="30">
        <v>467</v>
      </c>
      <c r="S22" s="30">
        <v>206</v>
      </c>
      <c r="T22" s="31">
        <v>0.44109999999999999</v>
      </c>
      <c r="U22" s="31">
        <v>0.64549999999999996</v>
      </c>
      <c r="V22" s="28">
        <v>441</v>
      </c>
      <c r="W22" s="28">
        <v>328</v>
      </c>
      <c r="X22" s="29">
        <v>0.74380000000000002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x14ac:dyDescent="0.2">
      <c r="A23" s="26" t="s">
        <v>52</v>
      </c>
      <c r="B23" s="26" t="s">
        <v>68</v>
      </c>
      <c r="C23" s="27">
        <v>343424.4</v>
      </c>
      <c r="D23" s="27">
        <v>1536851.83</v>
      </c>
      <c r="E23" s="15">
        <v>0.22345966819716101</v>
      </c>
      <c r="F23" s="28">
        <v>694</v>
      </c>
      <c r="G23" s="28">
        <v>641</v>
      </c>
      <c r="H23" s="29">
        <v>0.92359999999999998</v>
      </c>
      <c r="I23" s="13">
        <v>0.97250000000000003</v>
      </c>
      <c r="J23" s="30">
        <v>961</v>
      </c>
      <c r="K23" s="30">
        <v>910</v>
      </c>
      <c r="L23" s="31">
        <v>0.94689999999999996</v>
      </c>
      <c r="M23" s="15">
        <v>0.89</v>
      </c>
      <c r="N23" s="32">
        <v>404485.28</v>
      </c>
      <c r="O23" s="32">
        <v>251427.64</v>
      </c>
      <c r="P23" s="29">
        <v>0.62160000000000004</v>
      </c>
      <c r="Q23" s="29">
        <v>0.62270000000000003</v>
      </c>
      <c r="R23" s="30">
        <v>704</v>
      </c>
      <c r="S23" s="30">
        <v>341</v>
      </c>
      <c r="T23" s="31">
        <v>0.4844</v>
      </c>
      <c r="U23" s="31">
        <v>0.69</v>
      </c>
      <c r="V23" s="28">
        <v>590</v>
      </c>
      <c r="W23" s="28">
        <v>476</v>
      </c>
      <c r="X23" s="29">
        <v>0.80679999999999996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x14ac:dyDescent="0.2">
      <c r="A24" s="26" t="s">
        <v>159</v>
      </c>
      <c r="B24" s="26" t="s">
        <v>69</v>
      </c>
      <c r="C24" s="27">
        <v>122305.24</v>
      </c>
      <c r="D24" s="27">
        <v>524686.93999999994</v>
      </c>
      <c r="E24" s="15">
        <v>0.23310136135654499</v>
      </c>
      <c r="F24" s="28">
        <v>162</v>
      </c>
      <c r="G24" s="28">
        <v>149</v>
      </c>
      <c r="H24" s="29">
        <v>0.91979999999999995</v>
      </c>
      <c r="I24" s="13">
        <v>0.99</v>
      </c>
      <c r="J24" s="30">
        <v>249</v>
      </c>
      <c r="K24" s="30">
        <v>232</v>
      </c>
      <c r="L24" s="31">
        <v>0.93169999999999997</v>
      </c>
      <c r="M24" s="15">
        <v>0.89</v>
      </c>
      <c r="N24" s="32">
        <v>142100.16</v>
      </c>
      <c r="O24" s="32">
        <v>94143.32</v>
      </c>
      <c r="P24" s="29">
        <v>0.66249999999999998</v>
      </c>
      <c r="Q24" s="29">
        <v>0.62909999999999999</v>
      </c>
      <c r="R24" s="30">
        <v>204</v>
      </c>
      <c r="S24" s="30">
        <v>106</v>
      </c>
      <c r="T24" s="31">
        <v>0.51959999999999995</v>
      </c>
      <c r="U24" s="31">
        <v>0.69</v>
      </c>
      <c r="V24" s="28">
        <v>171</v>
      </c>
      <c r="W24" s="28">
        <v>133</v>
      </c>
      <c r="X24" s="29">
        <v>0.77780000000000005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x14ac:dyDescent="0.2">
      <c r="A25" s="26" t="s">
        <v>45</v>
      </c>
      <c r="B25" s="26" t="s">
        <v>70</v>
      </c>
      <c r="C25" s="27">
        <v>2174209.6</v>
      </c>
      <c r="D25" s="27">
        <v>8926395.1999999993</v>
      </c>
      <c r="E25" s="15">
        <v>0.24357084257259901</v>
      </c>
      <c r="F25" s="28">
        <v>5173</v>
      </c>
      <c r="G25" s="28">
        <v>4708</v>
      </c>
      <c r="H25" s="29">
        <v>0.91010000000000002</v>
      </c>
      <c r="I25" s="13">
        <v>0.93369999999999997</v>
      </c>
      <c r="J25" s="30">
        <v>6965</v>
      </c>
      <c r="K25" s="30">
        <v>6093</v>
      </c>
      <c r="L25" s="31">
        <v>0.87480000000000002</v>
      </c>
      <c r="M25" s="15">
        <v>0.87329999999999997</v>
      </c>
      <c r="N25" s="32">
        <v>2532089.9700000002</v>
      </c>
      <c r="O25" s="32">
        <v>1587605.15</v>
      </c>
      <c r="P25" s="29">
        <v>0.627</v>
      </c>
      <c r="Q25" s="29">
        <v>0.61050000000000004</v>
      </c>
      <c r="R25" s="30">
        <v>4403</v>
      </c>
      <c r="S25" s="30">
        <v>1853</v>
      </c>
      <c r="T25" s="31">
        <v>0.42080000000000001</v>
      </c>
      <c r="U25" s="31">
        <v>0.66930000000000001</v>
      </c>
      <c r="V25" s="28">
        <v>4232</v>
      </c>
      <c r="W25" s="28">
        <v>3628</v>
      </c>
      <c r="X25" s="29">
        <v>0.85729999999999995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x14ac:dyDescent="0.2">
      <c r="A26" s="26" t="s">
        <v>55</v>
      </c>
      <c r="B26" s="26" t="s">
        <v>71</v>
      </c>
      <c r="C26" s="27">
        <v>1139828.56</v>
      </c>
      <c r="D26" s="27">
        <v>4910963.59</v>
      </c>
      <c r="E26" s="15">
        <v>0.232098760072461</v>
      </c>
      <c r="F26" s="28">
        <v>2756</v>
      </c>
      <c r="G26" s="28">
        <v>2490</v>
      </c>
      <c r="H26" s="29">
        <v>0.90349999999999997</v>
      </c>
      <c r="I26" s="13">
        <v>0.99</v>
      </c>
      <c r="J26" s="30">
        <v>3873</v>
      </c>
      <c r="K26" s="30">
        <v>3017</v>
      </c>
      <c r="L26" s="31">
        <v>0.77900000000000003</v>
      </c>
      <c r="M26" s="15">
        <v>0.79730000000000001</v>
      </c>
      <c r="N26" s="32">
        <v>1282782.57</v>
      </c>
      <c r="O26" s="32">
        <v>809481.93</v>
      </c>
      <c r="P26" s="29">
        <v>0.63100000000000001</v>
      </c>
      <c r="Q26" s="29">
        <v>0.63670000000000004</v>
      </c>
      <c r="R26" s="30">
        <v>2307</v>
      </c>
      <c r="S26" s="30">
        <v>1043</v>
      </c>
      <c r="T26" s="31">
        <v>0.4521</v>
      </c>
      <c r="U26" s="31">
        <v>0.68889999999999996</v>
      </c>
      <c r="V26" s="28">
        <v>2054</v>
      </c>
      <c r="W26" s="28">
        <v>1807</v>
      </c>
      <c r="X26" s="29">
        <v>0.87970000000000004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x14ac:dyDescent="0.2">
      <c r="A27" s="26" t="s">
        <v>55</v>
      </c>
      <c r="B27" s="26" t="s">
        <v>72</v>
      </c>
      <c r="C27" s="27">
        <v>1896872.09</v>
      </c>
      <c r="D27" s="27">
        <v>8319636.3099999996</v>
      </c>
      <c r="E27" s="15">
        <v>0.22799940037282701</v>
      </c>
      <c r="F27" s="28">
        <v>3056</v>
      </c>
      <c r="G27" s="28">
        <v>2774</v>
      </c>
      <c r="H27" s="29">
        <v>0.90769999999999995</v>
      </c>
      <c r="I27" s="13">
        <v>0.95130000000000003</v>
      </c>
      <c r="J27" s="30">
        <v>4415</v>
      </c>
      <c r="K27" s="30">
        <v>3602</v>
      </c>
      <c r="L27" s="31">
        <v>0.81589999999999996</v>
      </c>
      <c r="M27" s="15">
        <v>0.81940000000000002</v>
      </c>
      <c r="N27" s="32">
        <v>2145579.08</v>
      </c>
      <c r="O27" s="32">
        <v>1486662.87</v>
      </c>
      <c r="P27" s="29">
        <v>0.69289999999999996</v>
      </c>
      <c r="Q27" s="29">
        <v>0.68679999999999997</v>
      </c>
      <c r="R27" s="30">
        <v>2623</v>
      </c>
      <c r="S27" s="30">
        <v>1245</v>
      </c>
      <c r="T27" s="31">
        <v>0.47460000000000002</v>
      </c>
      <c r="U27" s="31">
        <v>0.69</v>
      </c>
      <c r="V27" s="28">
        <v>2540</v>
      </c>
      <c r="W27" s="28">
        <v>1999</v>
      </c>
      <c r="X27" s="29">
        <v>0.78700000000000003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x14ac:dyDescent="0.2">
      <c r="A28" s="26" t="s">
        <v>55</v>
      </c>
      <c r="B28" s="26" t="s">
        <v>73</v>
      </c>
      <c r="C28" s="27">
        <v>9056517</v>
      </c>
      <c r="D28" s="27">
        <v>37672279.619999997</v>
      </c>
      <c r="E28" s="15">
        <v>0.240402680468318</v>
      </c>
      <c r="F28" s="28">
        <v>13816</v>
      </c>
      <c r="G28" s="28">
        <v>12328</v>
      </c>
      <c r="H28" s="29">
        <v>0.89229999999999998</v>
      </c>
      <c r="I28" s="13">
        <v>0.97989999999999999</v>
      </c>
      <c r="J28" s="30">
        <v>18639</v>
      </c>
      <c r="K28" s="30">
        <v>15106</v>
      </c>
      <c r="L28" s="31">
        <v>0.8105</v>
      </c>
      <c r="M28" s="15">
        <v>0.82</v>
      </c>
      <c r="N28" s="32">
        <v>10484142.09</v>
      </c>
      <c r="O28" s="32">
        <v>6984128.1500000004</v>
      </c>
      <c r="P28" s="29">
        <v>0.66620000000000001</v>
      </c>
      <c r="Q28" s="29">
        <v>0.66080000000000005</v>
      </c>
      <c r="R28" s="30">
        <v>12370</v>
      </c>
      <c r="S28" s="30">
        <v>5624</v>
      </c>
      <c r="T28" s="31">
        <v>0.4546</v>
      </c>
      <c r="U28" s="31">
        <v>0.67769999999999997</v>
      </c>
      <c r="V28" s="28">
        <v>10345</v>
      </c>
      <c r="W28" s="28">
        <v>7924</v>
      </c>
      <c r="X28" s="29">
        <v>0.76600000000000001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x14ac:dyDescent="0.2">
      <c r="A29" s="26" t="s">
        <v>52</v>
      </c>
      <c r="B29" s="26" t="s">
        <v>74</v>
      </c>
      <c r="C29" s="27">
        <v>518333.5</v>
      </c>
      <c r="D29" s="27">
        <v>2180623.12</v>
      </c>
      <c r="E29" s="15">
        <v>0.23769971768436499</v>
      </c>
      <c r="F29" s="28">
        <v>511</v>
      </c>
      <c r="G29" s="28">
        <v>486</v>
      </c>
      <c r="H29" s="29">
        <v>0.95109999999999995</v>
      </c>
      <c r="I29" s="13">
        <v>0.99</v>
      </c>
      <c r="J29" s="30">
        <v>779</v>
      </c>
      <c r="K29" s="30">
        <v>714</v>
      </c>
      <c r="L29" s="31">
        <v>0.91659999999999997</v>
      </c>
      <c r="M29" s="15">
        <v>0.89</v>
      </c>
      <c r="N29" s="32">
        <v>578824.68000000005</v>
      </c>
      <c r="O29" s="32">
        <v>410724.24</v>
      </c>
      <c r="P29" s="29">
        <v>0.70960000000000001</v>
      </c>
      <c r="Q29" s="29">
        <v>0.69</v>
      </c>
      <c r="R29" s="30">
        <v>596</v>
      </c>
      <c r="S29" s="30">
        <v>326</v>
      </c>
      <c r="T29" s="31">
        <v>0.54700000000000004</v>
      </c>
      <c r="U29" s="31">
        <v>0.69</v>
      </c>
      <c r="V29" s="28">
        <v>442</v>
      </c>
      <c r="W29" s="28">
        <v>321</v>
      </c>
      <c r="X29" s="29">
        <v>0.72619999999999996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x14ac:dyDescent="0.2">
      <c r="A30" s="26" t="s">
        <v>52</v>
      </c>
      <c r="B30" s="26" t="s">
        <v>75</v>
      </c>
      <c r="C30" s="27">
        <v>568934.79</v>
      </c>
      <c r="D30" s="27">
        <v>2446600.16</v>
      </c>
      <c r="E30" s="15">
        <v>0.23254097637269799</v>
      </c>
      <c r="F30" s="28">
        <v>503</v>
      </c>
      <c r="G30" s="28">
        <v>482</v>
      </c>
      <c r="H30" s="29">
        <v>0.95830000000000004</v>
      </c>
      <c r="I30" s="13">
        <v>0.99</v>
      </c>
      <c r="J30" s="30">
        <v>843</v>
      </c>
      <c r="K30" s="30">
        <v>746</v>
      </c>
      <c r="L30" s="31">
        <v>0.88490000000000002</v>
      </c>
      <c r="M30" s="15">
        <v>0.89</v>
      </c>
      <c r="N30" s="32">
        <v>602288.74</v>
      </c>
      <c r="O30" s="32">
        <v>442753.46</v>
      </c>
      <c r="P30" s="29">
        <v>0.73509999999999998</v>
      </c>
      <c r="Q30" s="29">
        <v>0.69</v>
      </c>
      <c r="R30" s="30">
        <v>592</v>
      </c>
      <c r="S30" s="30">
        <v>350</v>
      </c>
      <c r="T30" s="31">
        <v>0.59119999999999995</v>
      </c>
      <c r="U30" s="31">
        <v>0.69</v>
      </c>
      <c r="V30" s="28">
        <v>469</v>
      </c>
      <c r="W30" s="28">
        <v>347</v>
      </c>
      <c r="X30" s="29">
        <v>0.7399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x14ac:dyDescent="0.2">
      <c r="A31" s="26" t="s">
        <v>42</v>
      </c>
      <c r="B31" s="26" t="s">
        <v>76</v>
      </c>
      <c r="C31" s="27">
        <v>3035355.15</v>
      </c>
      <c r="D31" s="27">
        <v>12447404.43</v>
      </c>
      <c r="E31" s="15">
        <v>0.243854465167402</v>
      </c>
      <c r="F31" s="28">
        <v>3585</v>
      </c>
      <c r="G31" s="28">
        <v>3359</v>
      </c>
      <c r="H31" s="29">
        <v>0.93700000000000006</v>
      </c>
      <c r="I31" s="13">
        <v>0.99</v>
      </c>
      <c r="J31" s="30">
        <v>4835</v>
      </c>
      <c r="K31" s="30">
        <v>4348</v>
      </c>
      <c r="L31" s="31">
        <v>0.89929999999999999</v>
      </c>
      <c r="M31" s="15">
        <v>0.89</v>
      </c>
      <c r="N31" s="32">
        <v>3375600.8</v>
      </c>
      <c r="O31" s="32">
        <v>2337973.77</v>
      </c>
      <c r="P31" s="29">
        <v>0.69259999999999999</v>
      </c>
      <c r="Q31" s="29">
        <v>0.69</v>
      </c>
      <c r="R31" s="30">
        <v>3783</v>
      </c>
      <c r="S31" s="30">
        <v>1944</v>
      </c>
      <c r="T31" s="31">
        <v>0.51390000000000002</v>
      </c>
      <c r="U31" s="31">
        <v>0.69</v>
      </c>
      <c r="V31" s="28">
        <v>3011</v>
      </c>
      <c r="W31" s="28">
        <v>2517</v>
      </c>
      <c r="X31" s="29">
        <v>0.83589999999999998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x14ac:dyDescent="0.2">
      <c r="A32" s="26" t="s">
        <v>42</v>
      </c>
      <c r="B32" s="26" t="s">
        <v>77</v>
      </c>
      <c r="C32" s="27">
        <v>566936.07999999996</v>
      </c>
      <c r="D32" s="27">
        <v>2133664.42</v>
      </c>
      <c r="E32" s="15">
        <v>0.26571005013056398</v>
      </c>
      <c r="F32" s="28">
        <v>928</v>
      </c>
      <c r="G32" s="28">
        <v>822</v>
      </c>
      <c r="H32" s="29">
        <v>0.88580000000000003</v>
      </c>
      <c r="I32" s="13">
        <v>0.99</v>
      </c>
      <c r="J32" s="30">
        <v>1263</v>
      </c>
      <c r="K32" s="30">
        <v>956</v>
      </c>
      <c r="L32" s="31">
        <v>0.75690000000000002</v>
      </c>
      <c r="M32" s="15">
        <v>0.75890000000000002</v>
      </c>
      <c r="N32" s="32">
        <v>579850.93000000005</v>
      </c>
      <c r="O32" s="32">
        <v>410240.96</v>
      </c>
      <c r="P32" s="29">
        <v>0.70750000000000002</v>
      </c>
      <c r="Q32" s="29">
        <v>0.69</v>
      </c>
      <c r="R32" s="30">
        <v>713</v>
      </c>
      <c r="S32" s="30">
        <v>383</v>
      </c>
      <c r="T32" s="31">
        <v>0.53720000000000001</v>
      </c>
      <c r="U32" s="31">
        <v>0.69</v>
      </c>
      <c r="V32" s="28">
        <v>702</v>
      </c>
      <c r="W32" s="28">
        <v>565</v>
      </c>
      <c r="X32" s="29">
        <v>0.80479999999999996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x14ac:dyDescent="0.2">
      <c r="A33" s="26" t="s">
        <v>55</v>
      </c>
      <c r="B33" s="26" t="s">
        <v>78</v>
      </c>
      <c r="C33" s="27">
        <v>1255730.52</v>
      </c>
      <c r="D33" s="27">
        <v>5457761.5800000001</v>
      </c>
      <c r="E33" s="15">
        <v>0.230081600596412</v>
      </c>
      <c r="F33" s="28">
        <v>1981</v>
      </c>
      <c r="G33" s="28">
        <v>1835</v>
      </c>
      <c r="H33" s="29">
        <v>0.92630000000000001</v>
      </c>
      <c r="I33" s="13">
        <v>0.98099999999999998</v>
      </c>
      <c r="J33" s="30">
        <v>2509</v>
      </c>
      <c r="K33" s="30">
        <v>2229</v>
      </c>
      <c r="L33" s="31">
        <v>0.88839999999999997</v>
      </c>
      <c r="M33" s="15">
        <v>0.89</v>
      </c>
      <c r="N33" s="32">
        <v>1541057.96</v>
      </c>
      <c r="O33" s="32">
        <v>981809.43</v>
      </c>
      <c r="P33" s="29">
        <v>0.6371</v>
      </c>
      <c r="Q33" s="29">
        <v>0.64780000000000004</v>
      </c>
      <c r="R33" s="30">
        <v>1812</v>
      </c>
      <c r="S33" s="30">
        <v>907</v>
      </c>
      <c r="T33" s="31">
        <v>0.50060000000000004</v>
      </c>
      <c r="U33" s="31">
        <v>0.69</v>
      </c>
      <c r="V33" s="28">
        <v>1624</v>
      </c>
      <c r="W33" s="28">
        <v>1372</v>
      </c>
      <c r="X33" s="29">
        <v>0.8448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x14ac:dyDescent="0.2">
      <c r="A34" s="26" t="s">
        <v>42</v>
      </c>
      <c r="B34" s="26" t="s">
        <v>79</v>
      </c>
      <c r="C34" s="27">
        <v>3814873.63</v>
      </c>
      <c r="D34" s="27">
        <v>15589313.49</v>
      </c>
      <c r="E34" s="15">
        <v>0.24471081631959701</v>
      </c>
      <c r="F34" s="28">
        <v>6785</v>
      </c>
      <c r="G34" s="28">
        <v>6194</v>
      </c>
      <c r="H34" s="29">
        <v>0.91290000000000004</v>
      </c>
      <c r="I34" s="13">
        <v>0.96540000000000004</v>
      </c>
      <c r="J34" s="30">
        <v>8189</v>
      </c>
      <c r="K34" s="30">
        <v>7347</v>
      </c>
      <c r="L34" s="31">
        <v>0.8972</v>
      </c>
      <c r="M34" s="15">
        <v>0.89</v>
      </c>
      <c r="N34" s="32">
        <v>4090331.87</v>
      </c>
      <c r="O34" s="32">
        <v>2851287.13</v>
      </c>
      <c r="P34" s="29">
        <v>0.69710000000000005</v>
      </c>
      <c r="Q34" s="29">
        <v>0.69</v>
      </c>
      <c r="R34" s="30">
        <v>5507</v>
      </c>
      <c r="S34" s="30">
        <v>2868</v>
      </c>
      <c r="T34" s="31">
        <v>0.52080000000000004</v>
      </c>
      <c r="U34" s="31">
        <v>0.69</v>
      </c>
      <c r="V34" s="28">
        <v>5167</v>
      </c>
      <c r="W34" s="28">
        <v>4133</v>
      </c>
      <c r="X34" s="29">
        <v>0.79990000000000006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x14ac:dyDescent="0.2">
      <c r="A35" s="26" t="s">
        <v>80</v>
      </c>
      <c r="B35" s="26" t="s">
        <v>81</v>
      </c>
      <c r="C35" s="27">
        <v>649398.51</v>
      </c>
      <c r="D35" s="27">
        <v>2828244.36</v>
      </c>
      <c r="E35" s="15">
        <v>0.229611881909666</v>
      </c>
      <c r="F35" s="28">
        <v>1651</v>
      </c>
      <c r="G35" s="28">
        <v>1239</v>
      </c>
      <c r="H35" s="29">
        <v>0.75049999999999994</v>
      </c>
      <c r="I35" s="13">
        <v>0.7944</v>
      </c>
      <c r="J35" s="30">
        <v>2250</v>
      </c>
      <c r="K35" s="30">
        <v>1660</v>
      </c>
      <c r="L35" s="31">
        <v>0.73780000000000001</v>
      </c>
      <c r="M35" s="15">
        <v>0.74209999999999998</v>
      </c>
      <c r="N35" s="32">
        <v>708232.29</v>
      </c>
      <c r="O35" s="32">
        <v>435151.22</v>
      </c>
      <c r="P35" s="29">
        <v>0.61439999999999995</v>
      </c>
      <c r="Q35" s="29">
        <v>0.62839999999999996</v>
      </c>
      <c r="R35" s="30">
        <v>1397</v>
      </c>
      <c r="S35" s="30">
        <v>667</v>
      </c>
      <c r="T35" s="31">
        <v>0.47749999999999998</v>
      </c>
      <c r="U35" s="31">
        <v>0.69</v>
      </c>
      <c r="V35" s="28">
        <v>973</v>
      </c>
      <c r="W35" s="28">
        <v>781</v>
      </c>
      <c r="X35" s="29">
        <v>0.80269999999999997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x14ac:dyDescent="0.2">
      <c r="A36" s="26" t="s">
        <v>80</v>
      </c>
      <c r="B36" s="26" t="s">
        <v>82</v>
      </c>
      <c r="C36" s="27">
        <v>709843.65</v>
      </c>
      <c r="D36" s="27">
        <v>3125745.62</v>
      </c>
      <c r="E36" s="15">
        <v>0.22709578330945601</v>
      </c>
      <c r="F36" s="28">
        <v>1553</v>
      </c>
      <c r="G36" s="28">
        <v>1269</v>
      </c>
      <c r="H36" s="29">
        <v>0.81710000000000005</v>
      </c>
      <c r="I36" s="13">
        <v>0.9355</v>
      </c>
      <c r="J36" s="30">
        <v>2536</v>
      </c>
      <c r="K36" s="30">
        <v>1671</v>
      </c>
      <c r="L36" s="31">
        <v>0.65890000000000004</v>
      </c>
      <c r="M36" s="15">
        <v>0.67210000000000003</v>
      </c>
      <c r="N36" s="32">
        <v>785649.32</v>
      </c>
      <c r="O36" s="32">
        <v>504313.17</v>
      </c>
      <c r="P36" s="29">
        <v>0.64190000000000003</v>
      </c>
      <c r="Q36" s="29">
        <v>0.64500000000000002</v>
      </c>
      <c r="R36" s="30">
        <v>1407</v>
      </c>
      <c r="S36" s="30">
        <v>693</v>
      </c>
      <c r="T36" s="31">
        <v>0.49249999999999999</v>
      </c>
      <c r="U36" s="31">
        <v>0.69</v>
      </c>
      <c r="V36" s="28">
        <v>1062</v>
      </c>
      <c r="W36" s="28">
        <v>857</v>
      </c>
      <c r="X36" s="29">
        <v>0.80700000000000005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x14ac:dyDescent="0.2">
      <c r="A37" s="26" t="s">
        <v>42</v>
      </c>
      <c r="B37" s="26" t="s">
        <v>83</v>
      </c>
      <c r="C37" s="27">
        <v>5519443.3300000001</v>
      </c>
      <c r="D37" s="27">
        <v>22716952.82</v>
      </c>
      <c r="E37" s="15">
        <v>0.242965831453446</v>
      </c>
      <c r="F37" s="28">
        <v>10943</v>
      </c>
      <c r="G37" s="28">
        <v>10224</v>
      </c>
      <c r="H37" s="29">
        <v>0.93430000000000002</v>
      </c>
      <c r="I37" s="13">
        <v>0.99</v>
      </c>
      <c r="J37" s="30">
        <v>13141</v>
      </c>
      <c r="K37" s="30">
        <v>11453</v>
      </c>
      <c r="L37" s="31">
        <v>0.87150000000000005</v>
      </c>
      <c r="M37" s="15">
        <v>0.87960000000000005</v>
      </c>
      <c r="N37" s="32">
        <v>6424710.6900000004</v>
      </c>
      <c r="O37" s="32">
        <v>4147222.87</v>
      </c>
      <c r="P37" s="29">
        <v>0.64549999999999996</v>
      </c>
      <c r="Q37" s="29">
        <v>0.63260000000000005</v>
      </c>
      <c r="R37" s="30">
        <v>9002</v>
      </c>
      <c r="S37" s="30">
        <v>4147</v>
      </c>
      <c r="T37" s="31">
        <v>0.4607</v>
      </c>
      <c r="U37" s="31">
        <v>0.69</v>
      </c>
      <c r="V37" s="28">
        <v>8592</v>
      </c>
      <c r="W37" s="28">
        <v>6740</v>
      </c>
      <c r="X37" s="29">
        <v>0.78449999999999998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x14ac:dyDescent="0.2">
      <c r="A38" s="26" t="s">
        <v>80</v>
      </c>
      <c r="B38" s="26" t="s">
        <v>84</v>
      </c>
      <c r="C38" s="27">
        <v>1292164.8600000001</v>
      </c>
      <c r="D38" s="27">
        <v>5275374.21</v>
      </c>
      <c r="E38" s="15">
        <v>0.24494278672223299</v>
      </c>
      <c r="F38" s="28">
        <v>1987</v>
      </c>
      <c r="G38" s="28">
        <v>1913</v>
      </c>
      <c r="H38" s="29">
        <v>0.96279999999999999</v>
      </c>
      <c r="I38" s="13">
        <v>0.99</v>
      </c>
      <c r="J38" s="30">
        <v>2854</v>
      </c>
      <c r="K38" s="30">
        <v>2477</v>
      </c>
      <c r="L38" s="31">
        <v>0.8679</v>
      </c>
      <c r="M38" s="15">
        <v>0.88229999999999997</v>
      </c>
      <c r="N38" s="32">
        <v>1372254.51</v>
      </c>
      <c r="O38" s="32">
        <v>941293.09</v>
      </c>
      <c r="P38" s="29">
        <v>0.68589999999999995</v>
      </c>
      <c r="Q38" s="29">
        <v>0.67600000000000005</v>
      </c>
      <c r="R38" s="30">
        <v>1888</v>
      </c>
      <c r="S38" s="30">
        <v>1005</v>
      </c>
      <c r="T38" s="31">
        <v>0.5323</v>
      </c>
      <c r="U38" s="31">
        <v>0.69</v>
      </c>
      <c r="V38" s="28">
        <v>1627</v>
      </c>
      <c r="W38" s="28">
        <v>1428</v>
      </c>
      <c r="X38" s="29">
        <v>0.87770000000000004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x14ac:dyDescent="0.2">
      <c r="A39" s="26" t="s">
        <v>45</v>
      </c>
      <c r="B39" s="26" t="s">
        <v>85</v>
      </c>
      <c r="C39" s="27">
        <v>3473395.89</v>
      </c>
      <c r="D39" s="27">
        <v>14309158.949999999</v>
      </c>
      <c r="E39" s="15">
        <v>0.24273934632615199</v>
      </c>
      <c r="F39" s="28">
        <v>6499</v>
      </c>
      <c r="G39" s="28">
        <v>6141</v>
      </c>
      <c r="H39" s="29">
        <v>0.94489999999999996</v>
      </c>
      <c r="I39" s="13">
        <v>0.99</v>
      </c>
      <c r="J39" s="30">
        <v>8806</v>
      </c>
      <c r="K39" s="30">
        <v>7327</v>
      </c>
      <c r="L39" s="31">
        <v>0.83199999999999996</v>
      </c>
      <c r="M39" s="15">
        <v>0.83499999999999996</v>
      </c>
      <c r="N39" s="32">
        <v>3927696.77</v>
      </c>
      <c r="O39" s="32">
        <v>2697832.32</v>
      </c>
      <c r="P39" s="29">
        <v>0.68689999999999996</v>
      </c>
      <c r="Q39" s="29">
        <v>0.67810000000000004</v>
      </c>
      <c r="R39" s="30">
        <v>5647</v>
      </c>
      <c r="S39" s="30">
        <v>2665</v>
      </c>
      <c r="T39" s="31">
        <v>0.47189999999999999</v>
      </c>
      <c r="U39" s="31">
        <v>0.69</v>
      </c>
      <c r="V39" s="28">
        <v>5372</v>
      </c>
      <c r="W39" s="28">
        <v>4508</v>
      </c>
      <c r="X39" s="29">
        <v>0.83919999999999995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x14ac:dyDescent="0.2">
      <c r="A40" s="26" t="s">
        <v>52</v>
      </c>
      <c r="B40" s="26" t="s">
        <v>86</v>
      </c>
      <c r="C40" s="27">
        <v>291254.06</v>
      </c>
      <c r="D40" s="27">
        <v>1156402.1000000001</v>
      </c>
      <c r="E40" s="15">
        <v>0.25186227178245402</v>
      </c>
      <c r="F40" s="28">
        <v>328</v>
      </c>
      <c r="G40" s="28">
        <v>310</v>
      </c>
      <c r="H40" s="29">
        <v>0.94510000000000005</v>
      </c>
      <c r="I40" s="13">
        <v>0.97150000000000003</v>
      </c>
      <c r="J40" s="30">
        <v>456</v>
      </c>
      <c r="K40" s="30">
        <v>437</v>
      </c>
      <c r="L40" s="31">
        <v>0.95830000000000004</v>
      </c>
      <c r="M40" s="15">
        <v>0.89</v>
      </c>
      <c r="N40" s="32">
        <v>309768.53000000003</v>
      </c>
      <c r="O40" s="32">
        <v>216430.21</v>
      </c>
      <c r="P40" s="29">
        <v>0.69869999999999999</v>
      </c>
      <c r="Q40" s="29">
        <v>0.69</v>
      </c>
      <c r="R40" s="30">
        <v>363</v>
      </c>
      <c r="S40" s="30">
        <v>196</v>
      </c>
      <c r="T40" s="31">
        <v>0.53990000000000005</v>
      </c>
      <c r="U40" s="31">
        <v>0.69</v>
      </c>
      <c r="V40" s="28">
        <v>278</v>
      </c>
      <c r="W40" s="28">
        <v>188</v>
      </c>
      <c r="X40" s="29">
        <v>0.67630000000000001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x14ac:dyDescent="0.2">
      <c r="A41" s="26" t="s">
        <v>159</v>
      </c>
      <c r="B41" s="26" t="s">
        <v>87</v>
      </c>
      <c r="C41" s="27">
        <v>131934.17000000001</v>
      </c>
      <c r="D41" s="27">
        <v>552392.37</v>
      </c>
      <c r="E41" s="15">
        <v>0.238841405430709</v>
      </c>
      <c r="F41" s="28">
        <v>148</v>
      </c>
      <c r="G41" s="28">
        <v>150</v>
      </c>
      <c r="H41" s="29">
        <v>1.0135000000000001</v>
      </c>
      <c r="I41" s="13">
        <v>0.99</v>
      </c>
      <c r="J41" s="30">
        <v>243</v>
      </c>
      <c r="K41" s="30">
        <v>209</v>
      </c>
      <c r="L41" s="31">
        <v>0.86009999999999998</v>
      </c>
      <c r="M41" s="15">
        <v>0.89</v>
      </c>
      <c r="N41" s="32">
        <v>160991.76999999999</v>
      </c>
      <c r="O41" s="32">
        <v>104745.9</v>
      </c>
      <c r="P41" s="29">
        <v>0.65059999999999996</v>
      </c>
      <c r="Q41" s="29">
        <v>0.65459999999999996</v>
      </c>
      <c r="R41" s="30">
        <v>156</v>
      </c>
      <c r="S41" s="30">
        <v>75</v>
      </c>
      <c r="T41" s="31">
        <v>0.48080000000000001</v>
      </c>
      <c r="U41" s="31">
        <v>0.69</v>
      </c>
      <c r="V41" s="28">
        <v>151</v>
      </c>
      <c r="W41" s="28">
        <v>114</v>
      </c>
      <c r="X41" s="29">
        <v>0.755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x14ac:dyDescent="0.2">
      <c r="A42" s="26" t="s">
        <v>80</v>
      </c>
      <c r="B42" s="26" t="s">
        <v>88</v>
      </c>
      <c r="C42" s="27">
        <v>920592.23</v>
      </c>
      <c r="D42" s="27">
        <v>4031042.42</v>
      </c>
      <c r="E42" s="15">
        <v>0.228375723716646</v>
      </c>
      <c r="F42" s="28">
        <v>1656</v>
      </c>
      <c r="G42" s="28">
        <v>1462</v>
      </c>
      <c r="H42" s="29">
        <v>0.88290000000000002</v>
      </c>
      <c r="I42" s="13">
        <v>0.98670000000000002</v>
      </c>
      <c r="J42" s="30">
        <v>2295</v>
      </c>
      <c r="K42" s="30">
        <v>2044</v>
      </c>
      <c r="L42" s="31">
        <v>0.89059999999999995</v>
      </c>
      <c r="M42" s="15">
        <v>0.89</v>
      </c>
      <c r="N42" s="32">
        <v>1032833.9</v>
      </c>
      <c r="O42" s="32">
        <v>737381.57</v>
      </c>
      <c r="P42" s="29">
        <v>0.71389999999999998</v>
      </c>
      <c r="Q42" s="29">
        <v>0.69</v>
      </c>
      <c r="R42" s="30">
        <v>1490</v>
      </c>
      <c r="S42" s="30">
        <v>723</v>
      </c>
      <c r="T42" s="31">
        <v>0.48520000000000002</v>
      </c>
      <c r="U42" s="31">
        <v>0.69</v>
      </c>
      <c r="V42" s="28">
        <v>1357</v>
      </c>
      <c r="W42" s="28">
        <v>1114</v>
      </c>
      <c r="X42" s="29">
        <v>0.82089999999999996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x14ac:dyDescent="0.2">
      <c r="A43" s="26" t="s">
        <v>80</v>
      </c>
      <c r="B43" s="26" t="s">
        <v>89</v>
      </c>
      <c r="C43" s="27">
        <v>434692.75</v>
      </c>
      <c r="D43" s="27">
        <v>1767313.8</v>
      </c>
      <c r="E43" s="15">
        <v>0.245962403507515</v>
      </c>
      <c r="F43" s="28">
        <v>926</v>
      </c>
      <c r="G43" s="28">
        <v>857</v>
      </c>
      <c r="H43" s="29">
        <v>0.92549999999999999</v>
      </c>
      <c r="I43" s="13">
        <v>0.99</v>
      </c>
      <c r="J43" s="30">
        <v>1205</v>
      </c>
      <c r="K43" s="30">
        <v>1129</v>
      </c>
      <c r="L43" s="31">
        <v>0.93689999999999996</v>
      </c>
      <c r="M43" s="15">
        <v>0.89</v>
      </c>
      <c r="N43" s="32">
        <v>513281.15</v>
      </c>
      <c r="O43" s="32">
        <v>311161.68</v>
      </c>
      <c r="P43" s="29">
        <v>0.60619999999999996</v>
      </c>
      <c r="Q43" s="29">
        <v>0.6109</v>
      </c>
      <c r="R43" s="30">
        <v>886</v>
      </c>
      <c r="S43" s="30">
        <v>429</v>
      </c>
      <c r="T43" s="31">
        <v>0.48420000000000002</v>
      </c>
      <c r="U43" s="31">
        <v>0.68679999999999997</v>
      </c>
      <c r="V43" s="28">
        <v>756</v>
      </c>
      <c r="W43" s="28">
        <v>676</v>
      </c>
      <c r="X43" s="29">
        <v>0.89419999999999999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x14ac:dyDescent="0.2">
      <c r="A44" s="26" t="s">
        <v>42</v>
      </c>
      <c r="B44" s="26" t="s">
        <v>90</v>
      </c>
      <c r="C44" s="27">
        <v>6037631.6600000001</v>
      </c>
      <c r="D44" s="27">
        <v>25100721.469999999</v>
      </c>
      <c r="E44" s="15">
        <v>0.24053618009410899</v>
      </c>
      <c r="F44" s="28">
        <v>11388</v>
      </c>
      <c r="G44" s="28">
        <v>10462</v>
      </c>
      <c r="H44" s="29">
        <v>0.91869999999999996</v>
      </c>
      <c r="I44" s="13">
        <v>0.99</v>
      </c>
      <c r="J44" s="30">
        <v>13877</v>
      </c>
      <c r="K44" s="30">
        <v>11282</v>
      </c>
      <c r="L44" s="31">
        <v>0.81299999999999994</v>
      </c>
      <c r="M44" s="15">
        <v>0.78480000000000005</v>
      </c>
      <c r="N44" s="32">
        <v>6518095.4100000001</v>
      </c>
      <c r="O44" s="32">
        <v>4706754.87</v>
      </c>
      <c r="P44" s="29">
        <v>0.72209999999999996</v>
      </c>
      <c r="Q44" s="29">
        <v>0.69</v>
      </c>
      <c r="R44" s="30">
        <v>8862</v>
      </c>
      <c r="S44" s="30">
        <v>4647</v>
      </c>
      <c r="T44" s="31">
        <v>0.52439999999999998</v>
      </c>
      <c r="U44" s="31">
        <v>0.69</v>
      </c>
      <c r="V44" s="28">
        <v>7817</v>
      </c>
      <c r="W44" s="28">
        <v>6459</v>
      </c>
      <c r="X44" s="29">
        <v>0.82630000000000003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x14ac:dyDescent="0.2">
      <c r="A45" s="26" t="s">
        <v>42</v>
      </c>
      <c r="B45" s="26" t="s">
        <v>91</v>
      </c>
      <c r="C45" s="27">
        <v>2026509.44</v>
      </c>
      <c r="D45" s="27">
        <v>8404990.75</v>
      </c>
      <c r="E45" s="15">
        <v>0.24110787272431</v>
      </c>
      <c r="F45" s="28">
        <v>4578</v>
      </c>
      <c r="G45" s="28">
        <v>4013</v>
      </c>
      <c r="H45" s="29">
        <v>0.87660000000000005</v>
      </c>
      <c r="I45" s="13">
        <v>0.98309999999999997</v>
      </c>
      <c r="J45" s="30">
        <v>5497</v>
      </c>
      <c r="K45" s="30">
        <v>4467</v>
      </c>
      <c r="L45" s="31">
        <v>0.81259999999999999</v>
      </c>
      <c r="M45" s="15">
        <v>0.81320000000000003</v>
      </c>
      <c r="N45" s="32">
        <v>2231756.46</v>
      </c>
      <c r="O45" s="32">
        <v>1574447.75</v>
      </c>
      <c r="P45" s="29">
        <v>0.70550000000000002</v>
      </c>
      <c r="Q45" s="29">
        <v>0.69</v>
      </c>
      <c r="R45" s="30">
        <v>3525</v>
      </c>
      <c r="S45" s="30">
        <v>1779</v>
      </c>
      <c r="T45" s="31">
        <v>0.50470000000000004</v>
      </c>
      <c r="U45" s="31">
        <v>0.69</v>
      </c>
      <c r="V45" s="28">
        <v>3107</v>
      </c>
      <c r="W45" s="28">
        <v>2669</v>
      </c>
      <c r="X45" s="29">
        <v>0.85899999999999999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x14ac:dyDescent="0.2">
      <c r="A46" s="26" t="s">
        <v>80</v>
      </c>
      <c r="B46" s="26" t="s">
        <v>92</v>
      </c>
      <c r="C46" s="27">
        <v>1410735.09</v>
      </c>
      <c r="D46" s="27">
        <v>6040619.3700000001</v>
      </c>
      <c r="E46" s="15">
        <v>0.23354146381184701</v>
      </c>
      <c r="F46" s="28">
        <v>3103</v>
      </c>
      <c r="G46" s="28">
        <v>2740</v>
      </c>
      <c r="H46" s="29">
        <v>0.88300000000000001</v>
      </c>
      <c r="I46" s="13">
        <v>0.95269999999999999</v>
      </c>
      <c r="J46" s="30">
        <v>3791</v>
      </c>
      <c r="K46" s="30">
        <v>3077</v>
      </c>
      <c r="L46" s="31">
        <v>0.81169999999999998</v>
      </c>
      <c r="M46" s="15">
        <v>0.82509999999999994</v>
      </c>
      <c r="N46" s="32">
        <v>1573295.44</v>
      </c>
      <c r="O46" s="32">
        <v>1054239.6200000001</v>
      </c>
      <c r="P46" s="29">
        <v>0.67010000000000003</v>
      </c>
      <c r="Q46" s="29">
        <v>0.67630000000000001</v>
      </c>
      <c r="R46" s="30">
        <v>2397</v>
      </c>
      <c r="S46" s="30">
        <v>1201</v>
      </c>
      <c r="T46" s="31">
        <v>0.501</v>
      </c>
      <c r="U46" s="31">
        <v>0.69</v>
      </c>
      <c r="V46" s="28">
        <v>2026</v>
      </c>
      <c r="W46" s="28">
        <v>1684</v>
      </c>
      <c r="X46" s="29">
        <v>0.83120000000000005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x14ac:dyDescent="0.2">
      <c r="A47" s="26" t="s">
        <v>48</v>
      </c>
      <c r="B47" s="26" t="s">
        <v>93</v>
      </c>
      <c r="C47" s="27">
        <v>2283200.39</v>
      </c>
      <c r="D47" s="27">
        <v>9449955.4000000004</v>
      </c>
      <c r="E47" s="15">
        <v>0.241609647173573</v>
      </c>
      <c r="F47" s="28">
        <v>3320</v>
      </c>
      <c r="G47" s="28">
        <v>3059</v>
      </c>
      <c r="H47" s="29">
        <v>0.9214</v>
      </c>
      <c r="I47" s="13">
        <v>0.99</v>
      </c>
      <c r="J47" s="30">
        <v>4323</v>
      </c>
      <c r="K47" s="30">
        <v>3797</v>
      </c>
      <c r="L47" s="31">
        <v>0.87829999999999997</v>
      </c>
      <c r="M47" s="15">
        <v>0.89</v>
      </c>
      <c r="N47" s="32">
        <v>2593722.69</v>
      </c>
      <c r="O47" s="32">
        <v>1845899.89</v>
      </c>
      <c r="P47" s="29">
        <v>0.7117</v>
      </c>
      <c r="Q47" s="29">
        <v>0.69</v>
      </c>
      <c r="R47" s="30">
        <v>3015</v>
      </c>
      <c r="S47" s="30">
        <v>1502</v>
      </c>
      <c r="T47" s="31">
        <v>0.49819999999999998</v>
      </c>
      <c r="U47" s="31">
        <v>0.69</v>
      </c>
      <c r="V47" s="28">
        <v>2670</v>
      </c>
      <c r="W47" s="28">
        <v>2214</v>
      </c>
      <c r="X47" s="29">
        <v>0.82920000000000005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x14ac:dyDescent="0.2">
      <c r="A48" s="26" t="s">
        <v>159</v>
      </c>
      <c r="B48" s="26" t="s">
        <v>94</v>
      </c>
      <c r="C48" s="27">
        <v>779709.78</v>
      </c>
      <c r="D48" s="27">
        <v>3209392.09</v>
      </c>
      <c r="E48" s="15">
        <v>0.24294625216702601</v>
      </c>
      <c r="F48" s="28">
        <v>968</v>
      </c>
      <c r="G48" s="28">
        <v>912</v>
      </c>
      <c r="H48" s="29">
        <v>0.94210000000000005</v>
      </c>
      <c r="I48" s="13">
        <v>0.99</v>
      </c>
      <c r="J48" s="30">
        <v>1337</v>
      </c>
      <c r="K48" s="30">
        <v>1209</v>
      </c>
      <c r="L48" s="31">
        <v>0.90429999999999999</v>
      </c>
      <c r="M48" s="15">
        <v>0.88680000000000003</v>
      </c>
      <c r="N48" s="32">
        <v>841631.62</v>
      </c>
      <c r="O48" s="32">
        <v>633364.72</v>
      </c>
      <c r="P48" s="29">
        <v>0.75249999999999995</v>
      </c>
      <c r="Q48" s="29">
        <v>0.69</v>
      </c>
      <c r="R48" s="30">
        <v>875</v>
      </c>
      <c r="S48" s="30">
        <v>455</v>
      </c>
      <c r="T48" s="31">
        <v>0.52</v>
      </c>
      <c r="U48" s="31">
        <v>0.69</v>
      </c>
      <c r="V48" s="28">
        <v>1030</v>
      </c>
      <c r="W48" s="28">
        <v>820</v>
      </c>
      <c r="X48" s="29">
        <v>0.79610000000000003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x14ac:dyDescent="0.2">
      <c r="A49" s="26" t="s">
        <v>159</v>
      </c>
      <c r="B49" s="26" t="s">
        <v>95</v>
      </c>
      <c r="C49" s="27">
        <v>957534.43</v>
      </c>
      <c r="D49" s="27">
        <v>3944391.95</v>
      </c>
      <c r="E49" s="15">
        <v>0.24275843834434399</v>
      </c>
      <c r="F49" s="28">
        <v>1468</v>
      </c>
      <c r="G49" s="28">
        <v>1381</v>
      </c>
      <c r="H49" s="29">
        <v>0.94069999999999998</v>
      </c>
      <c r="I49" s="13">
        <v>0.99</v>
      </c>
      <c r="J49" s="30">
        <v>2034</v>
      </c>
      <c r="K49" s="30">
        <v>1885</v>
      </c>
      <c r="L49" s="31">
        <v>0.92669999999999997</v>
      </c>
      <c r="M49" s="15">
        <v>0.89</v>
      </c>
      <c r="N49" s="32">
        <v>1037967.21</v>
      </c>
      <c r="O49" s="32">
        <v>780334.99</v>
      </c>
      <c r="P49" s="29">
        <v>0.75180000000000002</v>
      </c>
      <c r="Q49" s="29">
        <v>0.69</v>
      </c>
      <c r="R49" s="30">
        <v>1282</v>
      </c>
      <c r="S49" s="30">
        <v>663</v>
      </c>
      <c r="T49" s="31">
        <v>0.51719999999999999</v>
      </c>
      <c r="U49" s="31">
        <v>0.69</v>
      </c>
      <c r="V49" s="28">
        <v>1343</v>
      </c>
      <c r="W49" s="28">
        <v>1083</v>
      </c>
      <c r="X49" s="29">
        <v>0.80640000000000001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x14ac:dyDescent="0.2">
      <c r="A50" s="26" t="s">
        <v>52</v>
      </c>
      <c r="B50" s="26" t="s">
        <v>96</v>
      </c>
      <c r="C50" s="27">
        <v>705781.42</v>
      </c>
      <c r="D50" s="27">
        <v>2868019.39</v>
      </c>
      <c r="E50" s="15">
        <v>0.246086697482195</v>
      </c>
      <c r="F50" s="28">
        <v>1582</v>
      </c>
      <c r="G50" s="28">
        <v>1452</v>
      </c>
      <c r="H50" s="29">
        <v>0.91779999999999995</v>
      </c>
      <c r="I50" s="13">
        <v>0.99</v>
      </c>
      <c r="J50" s="30">
        <v>1709</v>
      </c>
      <c r="K50" s="30">
        <v>1553</v>
      </c>
      <c r="L50" s="31">
        <v>0.90869999999999995</v>
      </c>
      <c r="M50" s="15">
        <v>0.89</v>
      </c>
      <c r="N50" s="32">
        <v>775390.58</v>
      </c>
      <c r="O50" s="32">
        <v>551049.25</v>
      </c>
      <c r="P50" s="29">
        <v>0.7107</v>
      </c>
      <c r="Q50" s="29">
        <v>0.69</v>
      </c>
      <c r="R50" s="30">
        <v>1112</v>
      </c>
      <c r="S50" s="30">
        <v>589</v>
      </c>
      <c r="T50" s="31">
        <v>0.52969999999999995</v>
      </c>
      <c r="U50" s="31">
        <v>0.69</v>
      </c>
      <c r="V50" s="28">
        <v>1182</v>
      </c>
      <c r="W50" s="28">
        <v>1023</v>
      </c>
      <c r="X50" s="29">
        <v>0.86550000000000005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x14ac:dyDescent="0.2">
      <c r="A51" s="26" t="s">
        <v>48</v>
      </c>
      <c r="B51" s="26" t="s">
        <v>97</v>
      </c>
      <c r="C51" s="27">
        <v>1125445.48</v>
      </c>
      <c r="D51" s="27">
        <v>4611195.26</v>
      </c>
      <c r="E51" s="15">
        <v>0.244068059698691</v>
      </c>
      <c r="F51" s="28">
        <v>1921</v>
      </c>
      <c r="G51" s="28">
        <v>1683</v>
      </c>
      <c r="H51" s="29">
        <v>0.87609999999999999</v>
      </c>
      <c r="I51" s="13">
        <v>0.99</v>
      </c>
      <c r="J51" s="30">
        <v>2461</v>
      </c>
      <c r="K51" s="30">
        <v>2026</v>
      </c>
      <c r="L51" s="31">
        <v>0.82320000000000004</v>
      </c>
      <c r="M51" s="15">
        <v>0.80200000000000005</v>
      </c>
      <c r="N51" s="32">
        <v>1311775.3700000001</v>
      </c>
      <c r="O51" s="32">
        <v>856837.62</v>
      </c>
      <c r="P51" s="29">
        <v>0.6532</v>
      </c>
      <c r="Q51" s="29">
        <v>0.65610000000000002</v>
      </c>
      <c r="R51" s="30">
        <v>1802</v>
      </c>
      <c r="S51" s="30">
        <v>847</v>
      </c>
      <c r="T51" s="31">
        <v>0.47</v>
      </c>
      <c r="U51" s="31">
        <v>0.69</v>
      </c>
      <c r="V51" s="28">
        <v>1343</v>
      </c>
      <c r="W51" s="28">
        <v>980</v>
      </c>
      <c r="X51" s="29">
        <v>0.72970000000000002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x14ac:dyDescent="0.2">
      <c r="A52" s="26" t="s">
        <v>52</v>
      </c>
      <c r="B52" s="26" t="s">
        <v>98</v>
      </c>
      <c r="C52" s="27">
        <v>67829.36</v>
      </c>
      <c r="D52" s="27">
        <v>250350.81</v>
      </c>
      <c r="E52" s="15">
        <v>0.270937250013291</v>
      </c>
      <c r="F52" s="28">
        <v>131</v>
      </c>
      <c r="G52" s="28">
        <v>118</v>
      </c>
      <c r="H52" s="29">
        <v>0.90080000000000005</v>
      </c>
      <c r="I52" s="13">
        <v>0.97009999999999996</v>
      </c>
      <c r="J52" s="30">
        <v>191</v>
      </c>
      <c r="K52" s="30">
        <v>163</v>
      </c>
      <c r="L52" s="31">
        <v>0.85340000000000005</v>
      </c>
      <c r="M52" s="15">
        <v>0.84819999999999995</v>
      </c>
      <c r="N52" s="32">
        <v>78605.13</v>
      </c>
      <c r="O52" s="32">
        <v>44052.35</v>
      </c>
      <c r="P52" s="29">
        <v>0.56040000000000001</v>
      </c>
      <c r="Q52" s="29">
        <v>0.54630000000000001</v>
      </c>
      <c r="R52" s="30">
        <v>142</v>
      </c>
      <c r="S52" s="30">
        <v>64</v>
      </c>
      <c r="T52" s="31">
        <v>0.45069999999999999</v>
      </c>
      <c r="U52" s="31">
        <v>0.63060000000000005</v>
      </c>
      <c r="V52" s="28">
        <v>106</v>
      </c>
      <c r="W52" s="28">
        <v>92</v>
      </c>
      <c r="X52" s="29">
        <v>0.8679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x14ac:dyDescent="0.2">
      <c r="A53" s="26" t="s">
        <v>45</v>
      </c>
      <c r="B53" s="26" t="s">
        <v>99</v>
      </c>
      <c r="C53" s="27">
        <v>2363094.89</v>
      </c>
      <c r="D53" s="27">
        <v>10022443.789999999</v>
      </c>
      <c r="E53" s="15">
        <v>0.23578030862670499</v>
      </c>
      <c r="F53" s="28">
        <v>4030</v>
      </c>
      <c r="G53" s="28">
        <v>3683</v>
      </c>
      <c r="H53" s="29">
        <v>0.91390000000000005</v>
      </c>
      <c r="I53" s="13">
        <v>0.99</v>
      </c>
      <c r="J53" s="30">
        <v>5365</v>
      </c>
      <c r="K53" s="30">
        <v>4445</v>
      </c>
      <c r="L53" s="31">
        <v>0.82850000000000001</v>
      </c>
      <c r="M53" s="15">
        <v>0.83789999999999998</v>
      </c>
      <c r="N53" s="32">
        <v>2623625.7400000002</v>
      </c>
      <c r="O53" s="32">
        <v>1718927.57</v>
      </c>
      <c r="P53" s="29">
        <v>0.6552</v>
      </c>
      <c r="Q53" s="29">
        <v>0.65569999999999995</v>
      </c>
      <c r="R53" s="30">
        <v>3632</v>
      </c>
      <c r="S53" s="30">
        <v>1821</v>
      </c>
      <c r="T53" s="31">
        <v>0.50139999999999996</v>
      </c>
      <c r="U53" s="31">
        <v>0.69</v>
      </c>
      <c r="V53" s="28">
        <v>3145</v>
      </c>
      <c r="W53" s="28">
        <v>2522</v>
      </c>
      <c r="X53" s="29">
        <v>0.80189999999999995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x14ac:dyDescent="0.2">
      <c r="A54" s="26" t="s">
        <v>159</v>
      </c>
      <c r="B54" s="26" t="s">
        <v>100</v>
      </c>
      <c r="C54" s="27">
        <v>438495.09</v>
      </c>
      <c r="D54" s="27">
        <v>1935369.29</v>
      </c>
      <c r="E54" s="15">
        <v>0.22656920943496001</v>
      </c>
      <c r="F54" s="28">
        <v>485</v>
      </c>
      <c r="G54" s="28">
        <v>463</v>
      </c>
      <c r="H54" s="29">
        <v>0.9546</v>
      </c>
      <c r="I54" s="13">
        <v>0.99</v>
      </c>
      <c r="J54" s="30">
        <v>759</v>
      </c>
      <c r="K54" s="30">
        <v>678</v>
      </c>
      <c r="L54" s="31">
        <v>0.89329999999999998</v>
      </c>
      <c r="M54" s="15">
        <v>0.89</v>
      </c>
      <c r="N54" s="32">
        <v>526974.74</v>
      </c>
      <c r="O54" s="32">
        <v>342700.19</v>
      </c>
      <c r="P54" s="29">
        <v>0.65029999999999999</v>
      </c>
      <c r="Q54" s="29">
        <v>0.68459999999999999</v>
      </c>
      <c r="R54" s="30">
        <v>560</v>
      </c>
      <c r="S54" s="30">
        <v>269</v>
      </c>
      <c r="T54" s="31">
        <v>0.48039999999999999</v>
      </c>
      <c r="U54" s="31">
        <v>0.69</v>
      </c>
      <c r="V54" s="28">
        <v>441</v>
      </c>
      <c r="W54" s="28">
        <v>304</v>
      </c>
      <c r="X54" s="29">
        <v>0.68930000000000002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x14ac:dyDescent="0.2">
      <c r="A55" s="26" t="s">
        <v>80</v>
      </c>
      <c r="B55" s="26" t="s">
        <v>101</v>
      </c>
      <c r="C55" s="27">
        <v>3695956.15</v>
      </c>
      <c r="D55" s="27">
        <v>14906342.4</v>
      </c>
      <c r="E55" s="15">
        <v>0.24794520686711199</v>
      </c>
      <c r="F55" s="28">
        <v>4586</v>
      </c>
      <c r="G55" s="28">
        <v>4355</v>
      </c>
      <c r="H55" s="29">
        <v>0.9496</v>
      </c>
      <c r="I55" s="13">
        <v>0.99</v>
      </c>
      <c r="J55" s="30">
        <v>5844</v>
      </c>
      <c r="K55" s="30">
        <v>5141</v>
      </c>
      <c r="L55" s="31">
        <v>0.87970000000000004</v>
      </c>
      <c r="M55" s="15">
        <v>0.87970000000000004</v>
      </c>
      <c r="N55" s="32">
        <v>3945818.72</v>
      </c>
      <c r="O55" s="32">
        <v>2957571.24</v>
      </c>
      <c r="P55" s="29">
        <v>0.74950000000000006</v>
      </c>
      <c r="Q55" s="29">
        <v>0.69</v>
      </c>
      <c r="R55" s="30">
        <v>3868</v>
      </c>
      <c r="S55" s="30">
        <v>2238</v>
      </c>
      <c r="T55" s="31">
        <v>0.5786</v>
      </c>
      <c r="U55" s="31">
        <v>0.69</v>
      </c>
      <c r="V55" s="28">
        <v>3839</v>
      </c>
      <c r="W55" s="28">
        <v>3324</v>
      </c>
      <c r="X55" s="29">
        <v>0.8659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x14ac:dyDescent="0.2">
      <c r="A56" s="26" t="s">
        <v>55</v>
      </c>
      <c r="B56" s="26" t="s">
        <v>102</v>
      </c>
      <c r="C56" s="27">
        <v>188574.15</v>
      </c>
      <c r="D56" s="27">
        <v>887275.93</v>
      </c>
      <c r="E56" s="15">
        <v>0.21253157402793499</v>
      </c>
      <c r="F56" s="28">
        <v>245</v>
      </c>
      <c r="G56" s="28">
        <v>217</v>
      </c>
      <c r="H56" s="29">
        <v>0.88570000000000004</v>
      </c>
      <c r="I56" s="13">
        <v>0.91700000000000004</v>
      </c>
      <c r="J56" s="30">
        <v>369</v>
      </c>
      <c r="K56" s="30">
        <v>339</v>
      </c>
      <c r="L56" s="31">
        <v>0.91869999999999996</v>
      </c>
      <c r="M56" s="15">
        <v>0.89</v>
      </c>
      <c r="N56" s="32">
        <v>214103.97</v>
      </c>
      <c r="O56" s="32">
        <v>145966.47</v>
      </c>
      <c r="P56" s="29">
        <v>0.68179999999999996</v>
      </c>
      <c r="Q56" s="29">
        <v>0.69</v>
      </c>
      <c r="R56" s="30">
        <v>301</v>
      </c>
      <c r="S56" s="30">
        <v>161</v>
      </c>
      <c r="T56" s="31">
        <v>0.53490000000000004</v>
      </c>
      <c r="U56" s="31">
        <v>0.69</v>
      </c>
      <c r="V56" s="28">
        <v>201</v>
      </c>
      <c r="W56" s="28">
        <v>172</v>
      </c>
      <c r="X56" s="29">
        <v>0.85570000000000002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x14ac:dyDescent="0.2">
      <c r="A57" s="26" t="s">
        <v>48</v>
      </c>
      <c r="B57" s="26" t="s">
        <v>103</v>
      </c>
      <c r="C57" s="27">
        <v>982452.73</v>
      </c>
      <c r="D57" s="27">
        <v>4019638.25</v>
      </c>
      <c r="E57" s="15">
        <v>0.24441322051803999</v>
      </c>
      <c r="F57" s="28">
        <v>1844</v>
      </c>
      <c r="G57" s="28">
        <v>1647</v>
      </c>
      <c r="H57" s="29">
        <v>0.89319999999999999</v>
      </c>
      <c r="I57" s="13">
        <v>0.95779999999999998</v>
      </c>
      <c r="J57" s="30">
        <v>2287</v>
      </c>
      <c r="K57" s="30">
        <v>1972</v>
      </c>
      <c r="L57" s="31">
        <v>0.86229999999999996</v>
      </c>
      <c r="M57" s="15">
        <v>0.86819999999999997</v>
      </c>
      <c r="N57" s="32">
        <v>1130550.1399999999</v>
      </c>
      <c r="O57" s="32">
        <v>758175.76</v>
      </c>
      <c r="P57" s="29">
        <v>0.67059999999999997</v>
      </c>
      <c r="Q57" s="29">
        <v>0.66390000000000005</v>
      </c>
      <c r="R57" s="30">
        <v>1543</v>
      </c>
      <c r="S57" s="30">
        <v>702</v>
      </c>
      <c r="T57" s="31">
        <v>0.45500000000000002</v>
      </c>
      <c r="U57" s="31">
        <v>0.69</v>
      </c>
      <c r="V57" s="28">
        <v>1462</v>
      </c>
      <c r="W57" s="28">
        <v>1202</v>
      </c>
      <c r="X57" s="29">
        <v>0.82220000000000004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x14ac:dyDescent="0.2">
      <c r="A58" s="26" t="s">
        <v>55</v>
      </c>
      <c r="B58" s="26" t="s">
        <v>104</v>
      </c>
      <c r="C58" s="27">
        <v>1700146.2</v>
      </c>
      <c r="D58" s="27">
        <v>6891664.4199999999</v>
      </c>
      <c r="E58" s="15">
        <v>0.24669602238119401</v>
      </c>
      <c r="F58" s="28">
        <v>3459</v>
      </c>
      <c r="G58" s="28">
        <v>3036</v>
      </c>
      <c r="H58" s="29">
        <v>0.87770000000000004</v>
      </c>
      <c r="I58" s="13">
        <v>0.92679999999999996</v>
      </c>
      <c r="J58" s="30">
        <v>4685</v>
      </c>
      <c r="K58" s="30">
        <v>4017</v>
      </c>
      <c r="L58" s="31">
        <v>0.85740000000000005</v>
      </c>
      <c r="M58" s="15">
        <v>0.85819999999999996</v>
      </c>
      <c r="N58" s="32">
        <v>1887153.37</v>
      </c>
      <c r="O58" s="32">
        <v>1200574.69</v>
      </c>
      <c r="P58" s="29">
        <v>0.63619999999999999</v>
      </c>
      <c r="Q58" s="29">
        <v>0.624</v>
      </c>
      <c r="R58" s="30">
        <v>3372</v>
      </c>
      <c r="S58" s="30">
        <v>1575</v>
      </c>
      <c r="T58" s="31">
        <v>0.46710000000000002</v>
      </c>
      <c r="U58" s="31">
        <v>0.69</v>
      </c>
      <c r="V58" s="28">
        <v>2593</v>
      </c>
      <c r="W58" s="28">
        <v>2202</v>
      </c>
      <c r="X58" s="29">
        <v>0.84919999999999995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x14ac:dyDescent="0.2">
      <c r="A59" s="26" t="s">
        <v>45</v>
      </c>
      <c r="B59" s="26" t="s">
        <v>105</v>
      </c>
      <c r="C59" s="27">
        <v>1132706.04</v>
      </c>
      <c r="D59" s="27">
        <v>4710562.4400000004</v>
      </c>
      <c r="E59" s="15">
        <v>0.240460890695677</v>
      </c>
      <c r="F59" s="28">
        <v>1596</v>
      </c>
      <c r="G59" s="28">
        <v>1444</v>
      </c>
      <c r="H59" s="29">
        <v>0.90480000000000005</v>
      </c>
      <c r="I59" s="13">
        <v>0.97</v>
      </c>
      <c r="J59" s="30">
        <v>2422</v>
      </c>
      <c r="K59" s="30">
        <v>2011</v>
      </c>
      <c r="L59" s="31">
        <v>0.83030000000000004</v>
      </c>
      <c r="M59" s="15">
        <v>0.82540000000000002</v>
      </c>
      <c r="N59" s="32">
        <v>1234695.1399999999</v>
      </c>
      <c r="O59" s="32">
        <v>855778.65</v>
      </c>
      <c r="P59" s="29">
        <v>0.69310000000000005</v>
      </c>
      <c r="Q59" s="29">
        <v>0.67849999999999999</v>
      </c>
      <c r="R59" s="30">
        <v>1671</v>
      </c>
      <c r="S59" s="30">
        <v>864</v>
      </c>
      <c r="T59" s="31">
        <v>0.5171</v>
      </c>
      <c r="U59" s="31">
        <v>0.69</v>
      </c>
      <c r="V59" s="28">
        <v>1362</v>
      </c>
      <c r="W59" s="28">
        <v>1180</v>
      </c>
      <c r="X59" s="29">
        <v>0.86639999999999995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x14ac:dyDescent="0.2">
      <c r="A60" s="26" t="s">
        <v>159</v>
      </c>
      <c r="B60" s="26" t="s">
        <v>106</v>
      </c>
      <c r="C60" s="27">
        <v>467277.31</v>
      </c>
      <c r="D60" s="27">
        <v>1928269.49</v>
      </c>
      <c r="E60" s="15">
        <v>0.242329877863701</v>
      </c>
      <c r="F60" s="28">
        <v>627</v>
      </c>
      <c r="G60" s="28">
        <v>591</v>
      </c>
      <c r="H60" s="29">
        <v>0.94259999999999999</v>
      </c>
      <c r="I60" s="13">
        <v>0.99</v>
      </c>
      <c r="J60" s="30">
        <v>1016</v>
      </c>
      <c r="K60" s="30">
        <v>918</v>
      </c>
      <c r="L60" s="31">
        <v>0.90349999999999997</v>
      </c>
      <c r="M60" s="15">
        <v>0.89</v>
      </c>
      <c r="N60" s="32">
        <v>583500.87</v>
      </c>
      <c r="O60" s="32">
        <v>348425.84</v>
      </c>
      <c r="P60" s="29">
        <v>0.59709999999999996</v>
      </c>
      <c r="Q60" s="29">
        <v>0.60289999999999999</v>
      </c>
      <c r="R60" s="30">
        <v>800</v>
      </c>
      <c r="S60" s="30">
        <v>339</v>
      </c>
      <c r="T60" s="31">
        <v>0.42380000000000001</v>
      </c>
      <c r="U60" s="31">
        <v>0.66779999999999995</v>
      </c>
      <c r="V60" s="28">
        <v>711</v>
      </c>
      <c r="W60" s="28">
        <v>568</v>
      </c>
      <c r="X60" s="29">
        <v>0.79890000000000005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x14ac:dyDescent="0.2">
      <c r="A61" s="26" t="s">
        <v>159</v>
      </c>
      <c r="B61" s="26" t="s">
        <v>107</v>
      </c>
      <c r="C61" s="27">
        <v>201169.62</v>
      </c>
      <c r="D61" s="27">
        <v>816092.26</v>
      </c>
      <c r="E61" s="15">
        <v>0.24650352645177601</v>
      </c>
      <c r="F61" s="28">
        <v>320</v>
      </c>
      <c r="G61" s="28">
        <v>295</v>
      </c>
      <c r="H61" s="29">
        <v>0.92190000000000005</v>
      </c>
      <c r="I61" s="13">
        <v>0.9798</v>
      </c>
      <c r="J61" s="30">
        <v>571</v>
      </c>
      <c r="K61" s="30">
        <v>547</v>
      </c>
      <c r="L61" s="31">
        <v>0.95799999999999996</v>
      </c>
      <c r="M61" s="15">
        <v>0.89</v>
      </c>
      <c r="N61" s="32">
        <v>212375.4</v>
      </c>
      <c r="O61" s="32">
        <v>146352.66</v>
      </c>
      <c r="P61" s="29">
        <v>0.68910000000000005</v>
      </c>
      <c r="Q61" s="29">
        <v>0.65590000000000004</v>
      </c>
      <c r="R61" s="30">
        <v>258</v>
      </c>
      <c r="S61" s="30">
        <v>118</v>
      </c>
      <c r="T61" s="31">
        <v>0.45739999999999997</v>
      </c>
      <c r="U61" s="31">
        <v>0.69</v>
      </c>
      <c r="V61" s="28">
        <v>401</v>
      </c>
      <c r="W61" s="28">
        <v>320</v>
      </c>
      <c r="X61" s="29">
        <v>0.79800000000000004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x14ac:dyDescent="0.2">
      <c r="A62" s="26" t="s">
        <v>52</v>
      </c>
      <c r="B62" s="26" t="s">
        <v>108</v>
      </c>
      <c r="C62" s="27">
        <v>610746.06999999995</v>
      </c>
      <c r="D62" s="27">
        <v>2626204.17</v>
      </c>
      <c r="E62" s="15">
        <v>0.23255848763654999</v>
      </c>
      <c r="F62" s="28">
        <v>1208</v>
      </c>
      <c r="G62" s="28">
        <v>1122</v>
      </c>
      <c r="H62" s="29">
        <v>0.92879999999999996</v>
      </c>
      <c r="I62" s="13">
        <v>0.97509999999999997</v>
      </c>
      <c r="J62" s="30">
        <v>1773</v>
      </c>
      <c r="K62" s="30">
        <v>1712</v>
      </c>
      <c r="L62" s="31">
        <v>0.96560000000000001</v>
      </c>
      <c r="M62" s="15">
        <v>0.89</v>
      </c>
      <c r="N62" s="32">
        <v>668829.25</v>
      </c>
      <c r="O62" s="32">
        <v>428905.76</v>
      </c>
      <c r="P62" s="29">
        <v>0.64129999999999998</v>
      </c>
      <c r="Q62" s="29">
        <v>0.67200000000000004</v>
      </c>
      <c r="R62" s="30">
        <v>1333</v>
      </c>
      <c r="S62" s="30">
        <v>651</v>
      </c>
      <c r="T62" s="31">
        <v>0.4884</v>
      </c>
      <c r="U62" s="31">
        <v>0.69</v>
      </c>
      <c r="V62" s="28">
        <v>1093</v>
      </c>
      <c r="W62" s="28">
        <v>952</v>
      </c>
      <c r="X62" s="29">
        <v>0.871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x14ac:dyDescent="0.2">
      <c r="A63" s="26" t="s">
        <v>45</v>
      </c>
      <c r="B63" s="26" t="s">
        <v>109</v>
      </c>
      <c r="C63" s="27">
        <v>639997.43999999994</v>
      </c>
      <c r="D63" s="27">
        <v>2677870.0499999998</v>
      </c>
      <c r="E63" s="15">
        <v>0.23899495795174999</v>
      </c>
      <c r="F63" s="28">
        <v>1055</v>
      </c>
      <c r="G63" s="28">
        <v>993</v>
      </c>
      <c r="H63" s="29">
        <v>0.94120000000000004</v>
      </c>
      <c r="I63" s="13">
        <v>0.99</v>
      </c>
      <c r="J63" s="30">
        <v>1618</v>
      </c>
      <c r="K63" s="30">
        <v>1364</v>
      </c>
      <c r="L63" s="31">
        <v>0.84299999999999997</v>
      </c>
      <c r="M63" s="15">
        <v>0.84819999999999995</v>
      </c>
      <c r="N63" s="32">
        <v>766207.88</v>
      </c>
      <c r="O63" s="32">
        <v>503713.39</v>
      </c>
      <c r="P63" s="29">
        <v>0.65739999999999998</v>
      </c>
      <c r="Q63" s="29">
        <v>0.62660000000000005</v>
      </c>
      <c r="R63" s="30">
        <v>1042</v>
      </c>
      <c r="S63" s="30">
        <v>481</v>
      </c>
      <c r="T63" s="31">
        <v>0.46160000000000001</v>
      </c>
      <c r="U63" s="31">
        <v>0.64859999999999995</v>
      </c>
      <c r="V63" s="28">
        <v>927</v>
      </c>
      <c r="W63" s="28">
        <v>786</v>
      </c>
      <c r="X63" s="29">
        <v>0.84789999999999999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x14ac:dyDescent="0.2">
      <c r="A64" s="26" t="s">
        <v>48</v>
      </c>
      <c r="B64" s="26" t="s">
        <v>110</v>
      </c>
      <c r="C64" s="27">
        <v>11723829.99</v>
      </c>
      <c r="D64" s="27">
        <v>49072626.259999998</v>
      </c>
      <c r="E64" s="15">
        <v>0.23890773499433199</v>
      </c>
      <c r="F64" s="28">
        <v>25954</v>
      </c>
      <c r="G64" s="28">
        <v>22518</v>
      </c>
      <c r="H64" s="29">
        <v>0.86760000000000004</v>
      </c>
      <c r="I64" s="13">
        <v>0.93840000000000001</v>
      </c>
      <c r="J64" s="30">
        <v>32511</v>
      </c>
      <c r="K64" s="30">
        <v>22336</v>
      </c>
      <c r="L64" s="31">
        <v>0.68700000000000006</v>
      </c>
      <c r="M64" s="15">
        <v>0.69489999999999996</v>
      </c>
      <c r="N64" s="32">
        <v>14096725.199999999</v>
      </c>
      <c r="O64" s="32">
        <v>8590493.5999999996</v>
      </c>
      <c r="P64" s="29">
        <v>0.60940000000000005</v>
      </c>
      <c r="Q64" s="29">
        <v>0.60329999999999995</v>
      </c>
      <c r="R64" s="30">
        <v>17407</v>
      </c>
      <c r="S64" s="30">
        <v>7950</v>
      </c>
      <c r="T64" s="31">
        <v>0.45669999999999999</v>
      </c>
      <c r="U64" s="31">
        <v>0.68120000000000003</v>
      </c>
      <c r="V64" s="28">
        <v>14322</v>
      </c>
      <c r="W64" s="28">
        <v>10130</v>
      </c>
      <c r="X64" s="29">
        <v>0.70730000000000004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x14ac:dyDescent="0.2">
      <c r="A65" s="26" t="s">
        <v>159</v>
      </c>
      <c r="B65" s="26" t="s">
        <v>111</v>
      </c>
      <c r="C65" s="27">
        <v>163198.76999999999</v>
      </c>
      <c r="D65" s="27">
        <v>755579.57</v>
      </c>
      <c r="E65" s="15">
        <v>0.21599150702288</v>
      </c>
      <c r="F65" s="28">
        <v>183</v>
      </c>
      <c r="G65" s="28">
        <v>179</v>
      </c>
      <c r="H65" s="29">
        <v>0.97809999999999997</v>
      </c>
      <c r="I65" s="13">
        <v>0.99</v>
      </c>
      <c r="J65" s="30">
        <v>302</v>
      </c>
      <c r="K65" s="30">
        <v>282</v>
      </c>
      <c r="L65" s="31">
        <v>0.93379999999999996</v>
      </c>
      <c r="M65" s="15">
        <v>0.89</v>
      </c>
      <c r="N65" s="32">
        <v>178366.29</v>
      </c>
      <c r="O65" s="32">
        <v>134639.76999999999</v>
      </c>
      <c r="P65" s="29">
        <v>0.75480000000000003</v>
      </c>
      <c r="Q65" s="29">
        <v>0.69</v>
      </c>
      <c r="R65" s="30">
        <v>192</v>
      </c>
      <c r="S65" s="30">
        <v>116</v>
      </c>
      <c r="T65" s="31">
        <v>0.60419999999999996</v>
      </c>
      <c r="U65" s="31">
        <v>0.69</v>
      </c>
      <c r="V65" s="28">
        <v>223</v>
      </c>
      <c r="W65" s="28">
        <v>176</v>
      </c>
      <c r="X65" s="29">
        <v>0.78920000000000001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x14ac:dyDescent="0.2">
      <c r="A66" s="26" t="s">
        <v>48</v>
      </c>
      <c r="B66" s="26" t="s">
        <v>112</v>
      </c>
      <c r="C66" s="27">
        <v>537772.79</v>
      </c>
      <c r="D66" s="27">
        <v>2294619.08</v>
      </c>
      <c r="E66" s="15">
        <v>0.234362554851588</v>
      </c>
      <c r="F66" s="28">
        <v>1239</v>
      </c>
      <c r="G66" s="28">
        <v>1190</v>
      </c>
      <c r="H66" s="29">
        <v>0.96050000000000002</v>
      </c>
      <c r="I66" s="13">
        <v>0.99</v>
      </c>
      <c r="J66" s="30">
        <v>1435</v>
      </c>
      <c r="K66" s="30">
        <v>1363</v>
      </c>
      <c r="L66" s="31">
        <v>0.94979999999999998</v>
      </c>
      <c r="M66" s="15">
        <v>0.89</v>
      </c>
      <c r="N66" s="32">
        <v>581184</v>
      </c>
      <c r="O66" s="32">
        <v>426117.16</v>
      </c>
      <c r="P66" s="29">
        <v>0.73319999999999996</v>
      </c>
      <c r="Q66" s="29">
        <v>0.69</v>
      </c>
      <c r="R66" s="30">
        <v>762</v>
      </c>
      <c r="S66" s="30">
        <v>428</v>
      </c>
      <c r="T66" s="31">
        <v>0.56169999999999998</v>
      </c>
      <c r="U66" s="31">
        <v>0.69</v>
      </c>
      <c r="V66" s="28">
        <v>1113</v>
      </c>
      <c r="W66" s="28">
        <v>1019</v>
      </c>
      <c r="X66" s="29">
        <v>0.91549999999999998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x14ac:dyDescent="0.2">
      <c r="A67" s="26" t="s">
        <v>48</v>
      </c>
      <c r="B67" s="26" t="s">
        <v>113</v>
      </c>
      <c r="C67" s="27">
        <v>1316397.56</v>
      </c>
      <c r="D67" s="27">
        <v>5549276.79</v>
      </c>
      <c r="E67" s="15">
        <v>0.237219661194806</v>
      </c>
      <c r="F67" s="28">
        <v>1808</v>
      </c>
      <c r="G67" s="28">
        <v>1760</v>
      </c>
      <c r="H67" s="29">
        <v>0.97350000000000003</v>
      </c>
      <c r="I67" s="13">
        <v>0.99</v>
      </c>
      <c r="J67" s="30">
        <v>2396</v>
      </c>
      <c r="K67" s="30">
        <v>2140</v>
      </c>
      <c r="L67" s="31">
        <v>0.89319999999999999</v>
      </c>
      <c r="M67" s="15">
        <v>0.89</v>
      </c>
      <c r="N67" s="32">
        <v>1460187.59</v>
      </c>
      <c r="O67" s="32">
        <v>1052717.67</v>
      </c>
      <c r="P67" s="29">
        <v>0.72089999999999999</v>
      </c>
      <c r="Q67" s="29">
        <v>0.69</v>
      </c>
      <c r="R67" s="30">
        <v>1561</v>
      </c>
      <c r="S67" s="30">
        <v>824</v>
      </c>
      <c r="T67" s="31">
        <v>0.52790000000000004</v>
      </c>
      <c r="U67" s="31">
        <v>0.69</v>
      </c>
      <c r="V67" s="28">
        <v>1545</v>
      </c>
      <c r="W67" s="28">
        <v>1274</v>
      </c>
      <c r="X67" s="29">
        <v>0.8246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x14ac:dyDescent="0.2">
      <c r="A68" s="26" t="s">
        <v>80</v>
      </c>
      <c r="B68" s="26" t="s">
        <v>114</v>
      </c>
      <c r="C68" s="27">
        <v>2085244.59</v>
      </c>
      <c r="D68" s="27">
        <v>8523348.6199999992</v>
      </c>
      <c r="E68" s="15">
        <v>0.24465086235085901</v>
      </c>
      <c r="F68" s="28">
        <v>3928</v>
      </c>
      <c r="G68" s="28">
        <v>3581</v>
      </c>
      <c r="H68" s="29">
        <v>0.91169999999999995</v>
      </c>
      <c r="I68" s="13">
        <v>0.98250000000000004</v>
      </c>
      <c r="J68" s="30">
        <v>4857</v>
      </c>
      <c r="K68" s="30">
        <v>4239</v>
      </c>
      <c r="L68" s="15">
        <v>0.87280000000000002</v>
      </c>
      <c r="M68" s="31">
        <v>0.87039999999999995</v>
      </c>
      <c r="N68" s="32">
        <v>2382279.7799999998</v>
      </c>
      <c r="O68" s="32">
        <v>1628376.81</v>
      </c>
      <c r="P68" s="29">
        <v>0.6835</v>
      </c>
      <c r="Q68" s="29">
        <v>0.68279999999999996</v>
      </c>
      <c r="R68" s="30">
        <v>3059</v>
      </c>
      <c r="S68" s="30">
        <v>1562</v>
      </c>
      <c r="T68" s="31">
        <v>0.51060000000000005</v>
      </c>
      <c r="U68" s="15">
        <v>0.69</v>
      </c>
      <c r="V68" s="28">
        <v>2975</v>
      </c>
      <c r="W68" s="28">
        <v>2437</v>
      </c>
      <c r="X68" s="29">
        <v>0.81920000000000004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x14ac:dyDescent="0.2">
      <c r="A69" s="26" t="s">
        <v>55</v>
      </c>
      <c r="B69" s="26" t="s">
        <v>115</v>
      </c>
      <c r="C69" s="27">
        <v>2859752.37</v>
      </c>
      <c r="D69" s="27">
        <v>11512673.130000001</v>
      </c>
      <c r="E69" s="15">
        <v>0.24840037910465701</v>
      </c>
      <c r="F69" s="28">
        <v>4254</v>
      </c>
      <c r="G69" s="28">
        <v>3849</v>
      </c>
      <c r="H69" s="29">
        <v>0.90480000000000005</v>
      </c>
      <c r="I69" s="13">
        <v>0.98180000000000001</v>
      </c>
      <c r="J69" s="30">
        <v>5736</v>
      </c>
      <c r="K69" s="30">
        <v>5061</v>
      </c>
      <c r="L69" s="31">
        <v>0.88229999999999997</v>
      </c>
      <c r="M69" s="15">
        <v>0.87729999999999997</v>
      </c>
      <c r="N69" s="32">
        <v>2978037.53</v>
      </c>
      <c r="O69" s="32">
        <v>2082112.86</v>
      </c>
      <c r="P69" s="29">
        <v>0.69920000000000004</v>
      </c>
      <c r="Q69" s="29">
        <v>0.68740000000000001</v>
      </c>
      <c r="R69" s="30">
        <v>3510</v>
      </c>
      <c r="S69" s="30">
        <v>1802</v>
      </c>
      <c r="T69" s="31">
        <v>0.51339999999999997</v>
      </c>
      <c r="U69" s="31">
        <v>0.69</v>
      </c>
      <c r="V69" s="28">
        <v>3256</v>
      </c>
      <c r="W69" s="28">
        <v>2760</v>
      </c>
      <c r="X69" s="29">
        <v>0.84770000000000001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x14ac:dyDescent="0.2">
      <c r="A70" s="26" t="s">
        <v>116</v>
      </c>
      <c r="B70" s="26" t="s">
        <v>117</v>
      </c>
      <c r="C70" s="27">
        <v>0</v>
      </c>
      <c r="D70" s="27">
        <v>0</v>
      </c>
      <c r="E70" s="15">
        <v>0</v>
      </c>
      <c r="F70" s="28">
        <v>1</v>
      </c>
      <c r="G70" s="28">
        <v>3</v>
      </c>
      <c r="H70" s="29">
        <v>3</v>
      </c>
      <c r="I70" s="13">
        <v>0.99</v>
      </c>
      <c r="J70" s="30">
        <v>4</v>
      </c>
      <c r="K70" s="30">
        <v>1</v>
      </c>
      <c r="L70" s="31">
        <v>0.25</v>
      </c>
      <c r="M70" s="15">
        <v>0.16669999999999999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x14ac:dyDescent="0.2">
      <c r="A71" s="26" t="s">
        <v>80</v>
      </c>
      <c r="B71" s="26" t="s">
        <v>118</v>
      </c>
      <c r="C71" s="27">
        <v>530614.5</v>
      </c>
      <c r="D71" s="27">
        <v>2220485.54</v>
      </c>
      <c r="E71" s="15">
        <v>0.23896327647330701</v>
      </c>
      <c r="F71" s="28">
        <v>1314</v>
      </c>
      <c r="G71" s="28">
        <v>1150</v>
      </c>
      <c r="H71" s="29">
        <v>0.87519999999999998</v>
      </c>
      <c r="I71" s="13">
        <v>0.89149999999999996</v>
      </c>
      <c r="J71" s="30">
        <v>1686</v>
      </c>
      <c r="K71" s="30">
        <v>1447</v>
      </c>
      <c r="L71" s="31">
        <v>0.85819999999999996</v>
      </c>
      <c r="M71" s="15">
        <v>0.86150000000000004</v>
      </c>
      <c r="N71" s="32">
        <v>588886.67000000004</v>
      </c>
      <c r="O71" s="32">
        <v>385493.11</v>
      </c>
      <c r="P71" s="29">
        <v>0.65459999999999996</v>
      </c>
      <c r="Q71" s="29">
        <v>0.65029999999999999</v>
      </c>
      <c r="R71" s="30">
        <v>1156</v>
      </c>
      <c r="S71" s="30">
        <v>528</v>
      </c>
      <c r="T71" s="31">
        <v>0.45669999999999999</v>
      </c>
      <c r="U71" s="31">
        <v>0.69</v>
      </c>
      <c r="V71" s="28">
        <v>938</v>
      </c>
      <c r="W71" s="28">
        <v>745</v>
      </c>
      <c r="X71" s="29">
        <v>0.79420000000000002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x14ac:dyDescent="0.2">
      <c r="A72" s="26" t="s">
        <v>55</v>
      </c>
      <c r="B72" s="26" t="s">
        <v>119</v>
      </c>
      <c r="C72" s="27">
        <v>4845692.04</v>
      </c>
      <c r="D72" s="27">
        <v>20669299.609999999</v>
      </c>
      <c r="E72" s="15">
        <v>0.23443910202238299</v>
      </c>
      <c r="F72" s="28">
        <v>4856</v>
      </c>
      <c r="G72" s="28">
        <v>4439</v>
      </c>
      <c r="H72" s="29">
        <v>0.91410000000000002</v>
      </c>
      <c r="I72" s="13">
        <v>0.96889999999999998</v>
      </c>
      <c r="J72" s="30">
        <v>7788</v>
      </c>
      <c r="K72" s="30">
        <v>6999</v>
      </c>
      <c r="L72" s="31">
        <v>0.89870000000000005</v>
      </c>
      <c r="M72" s="15">
        <v>0.89</v>
      </c>
      <c r="N72" s="32">
        <v>5694419.2800000003</v>
      </c>
      <c r="O72" s="32">
        <v>3900046.75</v>
      </c>
      <c r="P72" s="29">
        <v>0.68489999999999995</v>
      </c>
      <c r="Q72" s="29">
        <v>0.67989999999999995</v>
      </c>
      <c r="R72" s="30">
        <v>5486</v>
      </c>
      <c r="S72" s="30">
        <v>2403</v>
      </c>
      <c r="T72" s="31">
        <v>0.438</v>
      </c>
      <c r="U72" s="31">
        <v>0.68279999999999996</v>
      </c>
      <c r="V72" s="28">
        <v>4927</v>
      </c>
      <c r="W72" s="28">
        <v>3388</v>
      </c>
      <c r="X72" s="29">
        <v>0.68759999999999999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x14ac:dyDescent="0.2">
      <c r="A73" s="40" t="s">
        <v>42</v>
      </c>
      <c r="B73" s="26" t="s">
        <v>120</v>
      </c>
      <c r="C73" s="27">
        <v>1094494.97</v>
      </c>
      <c r="D73" s="27">
        <v>4623166.57</v>
      </c>
      <c r="E73" s="15">
        <v>0.23674140947078201</v>
      </c>
      <c r="F73" s="28">
        <v>1278</v>
      </c>
      <c r="G73" s="28">
        <v>1198</v>
      </c>
      <c r="H73" s="29">
        <v>0.93740000000000001</v>
      </c>
      <c r="I73" s="13">
        <v>0.99</v>
      </c>
      <c r="J73" s="30">
        <v>1789</v>
      </c>
      <c r="K73" s="30">
        <v>1500</v>
      </c>
      <c r="L73" s="31">
        <v>0.83850000000000002</v>
      </c>
      <c r="M73" s="15">
        <v>0.85029999999999994</v>
      </c>
      <c r="N73" s="32">
        <v>1129790.8600000001</v>
      </c>
      <c r="O73" s="32">
        <v>823089.4</v>
      </c>
      <c r="P73" s="29">
        <v>0.72850000000000004</v>
      </c>
      <c r="Q73" s="29">
        <v>0.69</v>
      </c>
      <c r="R73" s="30">
        <v>1268</v>
      </c>
      <c r="S73" s="30">
        <v>718</v>
      </c>
      <c r="T73" s="31">
        <v>0.56620000000000004</v>
      </c>
      <c r="U73" s="31">
        <v>0.69</v>
      </c>
      <c r="V73" s="28">
        <v>846</v>
      </c>
      <c r="W73" s="28">
        <v>688</v>
      </c>
      <c r="X73" s="29">
        <v>0.81320000000000003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x14ac:dyDescent="0.2">
      <c r="A74" s="26" t="s">
        <v>55</v>
      </c>
      <c r="B74" s="26" t="s">
        <v>121</v>
      </c>
      <c r="C74" s="27">
        <v>231678.74</v>
      </c>
      <c r="D74" s="27">
        <v>960501.13</v>
      </c>
      <c r="E74" s="15">
        <v>0.24120610873201201</v>
      </c>
      <c r="F74" s="28">
        <v>310</v>
      </c>
      <c r="G74" s="28">
        <v>283</v>
      </c>
      <c r="H74" s="29">
        <v>0.91290000000000004</v>
      </c>
      <c r="I74" s="13">
        <v>0.94320000000000004</v>
      </c>
      <c r="J74" s="30">
        <v>479</v>
      </c>
      <c r="K74" s="30">
        <v>454</v>
      </c>
      <c r="L74" s="31">
        <v>0.94779999999999998</v>
      </c>
      <c r="M74" s="15">
        <v>0.89</v>
      </c>
      <c r="N74" s="32">
        <v>249296.14</v>
      </c>
      <c r="O74" s="32">
        <v>169008.68</v>
      </c>
      <c r="P74" s="29">
        <v>0.67789999999999995</v>
      </c>
      <c r="Q74" s="29">
        <v>0.63090000000000002</v>
      </c>
      <c r="R74" s="30">
        <v>390</v>
      </c>
      <c r="S74" s="30">
        <v>197</v>
      </c>
      <c r="T74" s="31">
        <v>0.50509999999999999</v>
      </c>
      <c r="U74" s="31">
        <v>0.69</v>
      </c>
      <c r="V74" s="28">
        <v>285</v>
      </c>
      <c r="W74" s="28">
        <v>239</v>
      </c>
      <c r="X74" s="29">
        <v>0.83860000000000001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x14ac:dyDescent="0.2">
      <c r="A75" s="26" t="s">
        <v>52</v>
      </c>
      <c r="B75" s="26" t="s">
        <v>122</v>
      </c>
      <c r="C75" s="27">
        <v>995364.03</v>
      </c>
      <c r="D75" s="27">
        <v>4340761.09</v>
      </c>
      <c r="E75" s="15">
        <v>0.22930633807353801</v>
      </c>
      <c r="F75" s="28">
        <v>1685</v>
      </c>
      <c r="G75" s="28">
        <v>1589</v>
      </c>
      <c r="H75" s="29">
        <v>0.94299999999999995</v>
      </c>
      <c r="I75" s="13">
        <v>0.97440000000000004</v>
      </c>
      <c r="J75" s="30">
        <v>2587</v>
      </c>
      <c r="K75" s="30">
        <v>2127</v>
      </c>
      <c r="L75" s="15">
        <v>0.82220000000000004</v>
      </c>
      <c r="M75" s="15">
        <v>0.80810000000000004</v>
      </c>
      <c r="N75" s="32">
        <v>1073395.82</v>
      </c>
      <c r="O75" s="32">
        <v>738012.46</v>
      </c>
      <c r="P75" s="29">
        <v>0.6875</v>
      </c>
      <c r="Q75" s="29">
        <v>0.67949999999999999</v>
      </c>
      <c r="R75" s="30">
        <v>1624</v>
      </c>
      <c r="S75" s="30">
        <v>826</v>
      </c>
      <c r="T75" s="31">
        <v>0.50860000000000005</v>
      </c>
      <c r="U75" s="31">
        <v>0.69</v>
      </c>
      <c r="V75" s="28">
        <v>1328</v>
      </c>
      <c r="W75" s="28">
        <v>991</v>
      </c>
      <c r="X75" s="29">
        <v>0.74619999999999997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x14ac:dyDescent="0.2">
      <c r="A76" s="26" t="s">
        <v>55</v>
      </c>
      <c r="B76" s="26" t="s">
        <v>123</v>
      </c>
      <c r="C76" s="27">
        <v>801074.96</v>
      </c>
      <c r="D76" s="27">
        <v>3370954.61</v>
      </c>
      <c r="E76" s="15">
        <v>0.237640387569621</v>
      </c>
      <c r="F76" s="28">
        <v>1199</v>
      </c>
      <c r="G76" s="28">
        <v>1107</v>
      </c>
      <c r="H76" s="29">
        <v>0.92330000000000001</v>
      </c>
      <c r="I76" s="13">
        <v>0.99</v>
      </c>
      <c r="J76" s="30">
        <v>1581</v>
      </c>
      <c r="K76" s="30">
        <v>1391</v>
      </c>
      <c r="L76" s="31">
        <v>0.87980000000000003</v>
      </c>
      <c r="M76" s="15">
        <v>0.89</v>
      </c>
      <c r="N76" s="32">
        <v>987105.63</v>
      </c>
      <c r="O76" s="32">
        <v>615399.76</v>
      </c>
      <c r="P76" s="29">
        <v>0.62339999999999995</v>
      </c>
      <c r="Q76" s="29">
        <v>0.63900000000000001</v>
      </c>
      <c r="R76" s="30">
        <v>1133</v>
      </c>
      <c r="S76" s="30">
        <v>531</v>
      </c>
      <c r="T76" s="31">
        <v>0.46870000000000001</v>
      </c>
      <c r="U76" s="31">
        <v>0.69</v>
      </c>
      <c r="V76" s="28">
        <v>1070</v>
      </c>
      <c r="W76" s="28">
        <v>846</v>
      </c>
      <c r="X76" s="29">
        <v>0.79069999999999996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x14ac:dyDescent="0.2">
      <c r="A77" s="26" t="s">
        <v>52</v>
      </c>
      <c r="B77" s="26" t="s">
        <v>124</v>
      </c>
      <c r="C77" s="27">
        <v>266279.25</v>
      </c>
      <c r="D77" s="27">
        <v>1122056.3700000001</v>
      </c>
      <c r="E77" s="15">
        <v>0.23731361197120601</v>
      </c>
      <c r="F77" s="28">
        <v>417</v>
      </c>
      <c r="G77" s="28">
        <v>400</v>
      </c>
      <c r="H77" s="29">
        <v>0.95920000000000005</v>
      </c>
      <c r="I77" s="13">
        <v>0.99</v>
      </c>
      <c r="J77" s="30">
        <v>552</v>
      </c>
      <c r="K77" s="30">
        <v>506</v>
      </c>
      <c r="L77" s="31">
        <v>0.91669999999999996</v>
      </c>
      <c r="M77" s="15">
        <v>0.88329999999999997</v>
      </c>
      <c r="N77" s="32">
        <v>278068.06</v>
      </c>
      <c r="O77" s="32">
        <v>185524.01</v>
      </c>
      <c r="P77" s="29">
        <v>0.66720000000000002</v>
      </c>
      <c r="Q77" s="29">
        <v>0.67259999999999998</v>
      </c>
      <c r="R77" s="30">
        <v>373</v>
      </c>
      <c r="S77" s="30">
        <v>187</v>
      </c>
      <c r="T77" s="31">
        <v>0.50129999999999997</v>
      </c>
      <c r="U77" s="31">
        <v>0.69</v>
      </c>
      <c r="V77" s="28">
        <v>321</v>
      </c>
      <c r="W77" s="28">
        <v>260</v>
      </c>
      <c r="X77" s="29">
        <v>0.81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x14ac:dyDescent="0.2">
      <c r="A78" s="26" t="s">
        <v>42</v>
      </c>
      <c r="B78" s="26" t="s">
        <v>125</v>
      </c>
      <c r="C78" s="27">
        <v>749672.66</v>
      </c>
      <c r="D78" s="27">
        <v>3339480.28</v>
      </c>
      <c r="E78" s="15">
        <v>0.224487823596311</v>
      </c>
      <c r="F78" s="28">
        <v>1442</v>
      </c>
      <c r="G78" s="28">
        <v>1316</v>
      </c>
      <c r="H78" s="29">
        <v>0.91259999999999997</v>
      </c>
      <c r="I78" s="13">
        <v>0.97160000000000002</v>
      </c>
      <c r="J78" s="30">
        <v>1764</v>
      </c>
      <c r="K78" s="30">
        <v>1604</v>
      </c>
      <c r="L78" s="31">
        <v>0.9093</v>
      </c>
      <c r="M78" s="15">
        <v>0.89</v>
      </c>
      <c r="N78" s="32">
        <v>864485.99</v>
      </c>
      <c r="O78" s="32">
        <v>578572.94999999995</v>
      </c>
      <c r="P78" s="29">
        <v>0.66930000000000001</v>
      </c>
      <c r="Q78" s="29">
        <v>0.67549999999999999</v>
      </c>
      <c r="R78" s="30">
        <v>1234</v>
      </c>
      <c r="S78" s="30">
        <v>667</v>
      </c>
      <c r="T78" s="31">
        <v>0.54049999999999998</v>
      </c>
      <c r="U78" s="31">
        <v>0.69</v>
      </c>
      <c r="V78" s="28">
        <v>1154</v>
      </c>
      <c r="W78" s="28">
        <v>1013</v>
      </c>
      <c r="X78" s="29">
        <v>0.87780000000000002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x14ac:dyDescent="0.2">
      <c r="A79" s="40" t="s">
        <v>80</v>
      </c>
      <c r="B79" s="40" t="s">
        <v>126</v>
      </c>
      <c r="C79" s="27">
        <v>3708510.45</v>
      </c>
      <c r="D79" s="27">
        <v>15578381.779999999</v>
      </c>
      <c r="E79" s="15">
        <v>0.23805492138863199</v>
      </c>
      <c r="F79" s="28">
        <v>6785</v>
      </c>
      <c r="G79" s="28">
        <v>6320</v>
      </c>
      <c r="H79" s="29">
        <v>0.93149999999999999</v>
      </c>
      <c r="I79" s="13">
        <v>0.9829</v>
      </c>
      <c r="J79" s="30">
        <v>8846</v>
      </c>
      <c r="K79" s="30">
        <v>8214</v>
      </c>
      <c r="L79" s="31">
        <v>0.92859999999999998</v>
      </c>
      <c r="M79" s="15">
        <v>0.89</v>
      </c>
      <c r="N79" s="32">
        <v>4332592.7300000004</v>
      </c>
      <c r="O79" s="32">
        <v>2733303.66</v>
      </c>
      <c r="P79" s="29">
        <v>0.63090000000000002</v>
      </c>
      <c r="Q79" s="29">
        <v>0.63600000000000001</v>
      </c>
      <c r="R79" s="30">
        <v>6767</v>
      </c>
      <c r="S79" s="30">
        <v>3301</v>
      </c>
      <c r="T79" s="31">
        <v>0.48780000000000001</v>
      </c>
      <c r="U79" s="31">
        <v>0.69</v>
      </c>
      <c r="V79" s="28">
        <v>2919</v>
      </c>
      <c r="W79" s="28">
        <v>2506</v>
      </c>
      <c r="X79" s="29">
        <v>0.85850000000000004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x14ac:dyDescent="0.2">
      <c r="A80" s="26" t="s">
        <v>159</v>
      </c>
      <c r="B80" s="26" t="s">
        <v>127</v>
      </c>
      <c r="C80" s="27">
        <v>175963.13</v>
      </c>
      <c r="D80" s="27">
        <v>717089.92</v>
      </c>
      <c r="E80" s="15">
        <v>0.24538502786373001</v>
      </c>
      <c r="F80" s="28">
        <v>216</v>
      </c>
      <c r="G80" s="28">
        <v>217</v>
      </c>
      <c r="H80" s="29">
        <v>1.0045999999999999</v>
      </c>
      <c r="I80" s="13">
        <v>0.99</v>
      </c>
      <c r="J80" s="30">
        <v>409</v>
      </c>
      <c r="K80" s="30">
        <v>347</v>
      </c>
      <c r="L80" s="31">
        <v>0.84840000000000004</v>
      </c>
      <c r="M80" s="15">
        <v>0.83660000000000001</v>
      </c>
      <c r="N80" s="32">
        <v>178245.35</v>
      </c>
      <c r="O80" s="32">
        <v>131573.10999999999</v>
      </c>
      <c r="P80" s="29">
        <v>0.73819999999999997</v>
      </c>
      <c r="Q80" s="29">
        <v>0.69</v>
      </c>
      <c r="R80" s="30">
        <v>303</v>
      </c>
      <c r="S80" s="30">
        <v>178</v>
      </c>
      <c r="T80" s="31">
        <v>0.58750000000000002</v>
      </c>
      <c r="U80" s="31">
        <v>0.69</v>
      </c>
      <c r="V80" s="28">
        <v>190</v>
      </c>
      <c r="W80" s="28">
        <v>145</v>
      </c>
      <c r="X80" s="29">
        <v>0.76319999999999999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x14ac:dyDescent="0.2">
      <c r="A81" s="26" t="s">
        <v>42</v>
      </c>
      <c r="B81" s="26" t="s">
        <v>128</v>
      </c>
      <c r="C81" s="27">
        <v>1973200.79</v>
      </c>
      <c r="D81" s="27">
        <v>8279515.7699999996</v>
      </c>
      <c r="E81" s="15">
        <v>0.23832321174502699</v>
      </c>
      <c r="F81" s="28">
        <v>3697</v>
      </c>
      <c r="G81" s="28">
        <v>3376</v>
      </c>
      <c r="H81" s="29">
        <v>0.91320000000000001</v>
      </c>
      <c r="I81" s="13">
        <v>0.99</v>
      </c>
      <c r="J81" s="30">
        <v>4844</v>
      </c>
      <c r="K81" s="30">
        <v>3983</v>
      </c>
      <c r="L81" s="31">
        <v>0.82230000000000003</v>
      </c>
      <c r="M81" s="15">
        <v>0.81579999999999997</v>
      </c>
      <c r="N81" s="32">
        <v>2320847.9</v>
      </c>
      <c r="O81" s="32">
        <v>1520130.61</v>
      </c>
      <c r="P81" s="29">
        <v>0.65500000000000003</v>
      </c>
      <c r="Q81" s="29">
        <v>0.6431</v>
      </c>
      <c r="R81" s="30">
        <v>3103</v>
      </c>
      <c r="S81" s="30">
        <v>1385</v>
      </c>
      <c r="T81" s="31">
        <v>0.44629999999999997</v>
      </c>
      <c r="U81" s="31">
        <v>0.66700000000000004</v>
      </c>
      <c r="V81" s="28">
        <v>2888</v>
      </c>
      <c r="W81" s="28">
        <v>2445</v>
      </c>
      <c r="X81" s="29">
        <v>0.84660000000000002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x14ac:dyDescent="0.2">
      <c r="A82" s="26" t="s">
        <v>48</v>
      </c>
      <c r="B82" s="26" t="s">
        <v>129</v>
      </c>
      <c r="C82" s="27">
        <v>1502630.06</v>
      </c>
      <c r="D82" s="27">
        <v>6217270.2199999997</v>
      </c>
      <c r="E82" s="15">
        <v>0.241686464771351</v>
      </c>
      <c r="F82" s="28">
        <v>3190</v>
      </c>
      <c r="G82" s="28">
        <v>2972</v>
      </c>
      <c r="H82" s="29">
        <v>0.93169999999999997</v>
      </c>
      <c r="I82" s="13">
        <v>0.99</v>
      </c>
      <c r="J82" s="30">
        <v>4005</v>
      </c>
      <c r="K82" s="30">
        <v>3659</v>
      </c>
      <c r="L82" s="31">
        <v>0.91359999999999997</v>
      </c>
      <c r="M82" s="15">
        <v>0.89</v>
      </c>
      <c r="N82" s="32">
        <v>1682586.41</v>
      </c>
      <c r="O82" s="32">
        <v>1089916.75</v>
      </c>
      <c r="P82" s="29">
        <v>0.64780000000000004</v>
      </c>
      <c r="Q82" s="29">
        <v>0.64710000000000001</v>
      </c>
      <c r="R82" s="30">
        <v>2550</v>
      </c>
      <c r="S82" s="30">
        <v>1241</v>
      </c>
      <c r="T82" s="31">
        <v>0.48670000000000002</v>
      </c>
      <c r="U82" s="31">
        <v>0.69</v>
      </c>
      <c r="V82" s="28">
        <v>2690</v>
      </c>
      <c r="W82" s="28">
        <v>2478</v>
      </c>
      <c r="X82" s="29">
        <v>0.92120000000000002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x14ac:dyDescent="0.2">
      <c r="A83" s="26" t="s">
        <v>48</v>
      </c>
      <c r="B83" s="26" t="s">
        <v>130</v>
      </c>
      <c r="C83" s="27">
        <v>2985405.59</v>
      </c>
      <c r="D83" s="27">
        <v>11857493.65</v>
      </c>
      <c r="E83" s="15">
        <v>0.25177374562625199</v>
      </c>
      <c r="F83" s="28">
        <v>7430</v>
      </c>
      <c r="G83" s="28">
        <v>6563</v>
      </c>
      <c r="H83" s="29">
        <v>0.88329999999999997</v>
      </c>
      <c r="I83" s="13">
        <v>0.95599999999999996</v>
      </c>
      <c r="J83" s="30">
        <v>8584</v>
      </c>
      <c r="K83" s="30">
        <v>7374</v>
      </c>
      <c r="L83" s="31">
        <v>0.85899999999999999</v>
      </c>
      <c r="M83" s="15">
        <v>0.86419999999999997</v>
      </c>
      <c r="N83" s="32">
        <v>3122832.12</v>
      </c>
      <c r="O83" s="32">
        <v>2103138.36</v>
      </c>
      <c r="P83" s="29">
        <v>0.67349999999999999</v>
      </c>
      <c r="Q83" s="29">
        <v>0.67530000000000001</v>
      </c>
      <c r="R83" s="30">
        <v>5309</v>
      </c>
      <c r="S83" s="30">
        <v>2844</v>
      </c>
      <c r="T83" s="31">
        <v>0.53569999999999995</v>
      </c>
      <c r="U83" s="31">
        <v>0.69</v>
      </c>
      <c r="V83" s="28">
        <v>5558</v>
      </c>
      <c r="W83" s="28">
        <v>5112</v>
      </c>
      <c r="X83" s="29">
        <v>0.91979999999999995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x14ac:dyDescent="0.2">
      <c r="A84" s="26" t="s">
        <v>42</v>
      </c>
      <c r="B84" s="26" t="s">
        <v>131</v>
      </c>
      <c r="C84" s="27">
        <v>1420897.37</v>
      </c>
      <c r="D84" s="27">
        <v>5813039.6900000004</v>
      </c>
      <c r="E84" s="15">
        <v>0.24443276594934099</v>
      </c>
      <c r="F84" s="28">
        <v>2724</v>
      </c>
      <c r="G84" s="28">
        <v>2401</v>
      </c>
      <c r="H84" s="29">
        <v>0.88139999999999996</v>
      </c>
      <c r="I84" s="13">
        <v>0.99</v>
      </c>
      <c r="J84" s="30">
        <v>3499</v>
      </c>
      <c r="K84" s="30">
        <v>2922</v>
      </c>
      <c r="L84" s="31">
        <v>0.83509999999999995</v>
      </c>
      <c r="M84" s="15">
        <v>0.83740000000000003</v>
      </c>
      <c r="N84" s="32">
        <v>1608008.07</v>
      </c>
      <c r="O84" s="32">
        <v>1090041.8799999999</v>
      </c>
      <c r="P84" s="29">
        <v>0.67789999999999995</v>
      </c>
      <c r="Q84" s="29">
        <v>0.68489999999999995</v>
      </c>
      <c r="R84" s="30">
        <v>2233</v>
      </c>
      <c r="S84" s="30">
        <v>1079</v>
      </c>
      <c r="T84" s="31">
        <v>0.48320000000000002</v>
      </c>
      <c r="U84" s="31">
        <v>0.69</v>
      </c>
      <c r="V84" s="28">
        <v>2211</v>
      </c>
      <c r="W84" s="28">
        <v>1822</v>
      </c>
      <c r="X84" s="29">
        <v>0.82410000000000005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x14ac:dyDescent="0.2">
      <c r="A85" s="26" t="s">
        <v>48</v>
      </c>
      <c r="B85" s="26" t="s">
        <v>132</v>
      </c>
      <c r="C85" s="27">
        <v>2294422.2400000002</v>
      </c>
      <c r="D85" s="27">
        <v>9579321.1400000006</v>
      </c>
      <c r="E85" s="15">
        <v>0.239518250455063</v>
      </c>
      <c r="F85" s="28">
        <v>4396</v>
      </c>
      <c r="G85" s="28">
        <v>3917</v>
      </c>
      <c r="H85" s="29">
        <v>0.89100000000000001</v>
      </c>
      <c r="I85" s="13">
        <v>0.99</v>
      </c>
      <c r="J85" s="30">
        <v>5366</v>
      </c>
      <c r="K85" s="30">
        <v>4581</v>
      </c>
      <c r="L85" s="31">
        <v>0.85370000000000001</v>
      </c>
      <c r="M85" s="15">
        <v>0.86150000000000004</v>
      </c>
      <c r="N85" s="32">
        <v>2600407.39</v>
      </c>
      <c r="O85" s="32">
        <v>1806755.87</v>
      </c>
      <c r="P85" s="29">
        <v>0.69479999999999997</v>
      </c>
      <c r="Q85" s="29">
        <v>0.6835</v>
      </c>
      <c r="R85" s="30">
        <v>3405</v>
      </c>
      <c r="S85" s="30">
        <v>1792</v>
      </c>
      <c r="T85" s="31">
        <v>0.52629999999999999</v>
      </c>
      <c r="U85" s="31">
        <v>0.69</v>
      </c>
      <c r="V85" s="28">
        <v>3415</v>
      </c>
      <c r="W85" s="28">
        <v>2800</v>
      </c>
      <c r="X85" s="29">
        <v>0.81989999999999996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x14ac:dyDescent="0.2">
      <c r="A86" s="26" t="s">
        <v>45</v>
      </c>
      <c r="B86" s="26" t="s">
        <v>133</v>
      </c>
      <c r="C86" s="27">
        <v>1243364.73</v>
      </c>
      <c r="D86" s="27">
        <v>5270694.3099999996</v>
      </c>
      <c r="E86" s="15">
        <v>0.23590150687376901</v>
      </c>
      <c r="F86" s="28">
        <v>2551</v>
      </c>
      <c r="G86" s="28">
        <v>2325</v>
      </c>
      <c r="H86" s="29">
        <v>0.91139999999999999</v>
      </c>
      <c r="I86" s="13">
        <v>0.99</v>
      </c>
      <c r="J86" s="30">
        <v>3771</v>
      </c>
      <c r="K86" s="30">
        <v>3039</v>
      </c>
      <c r="L86" s="31">
        <v>0.80589999999999995</v>
      </c>
      <c r="M86" s="15">
        <v>0.8085</v>
      </c>
      <c r="N86" s="32">
        <v>1498317.22</v>
      </c>
      <c r="O86" s="32">
        <v>939739.06</v>
      </c>
      <c r="P86" s="29">
        <v>0.62719999999999998</v>
      </c>
      <c r="Q86" s="29">
        <v>0.61229999999999996</v>
      </c>
      <c r="R86" s="30">
        <v>2279</v>
      </c>
      <c r="S86" s="30">
        <v>984</v>
      </c>
      <c r="T86" s="31">
        <v>0.43180000000000002</v>
      </c>
      <c r="U86" s="31">
        <v>0.64690000000000003</v>
      </c>
      <c r="V86" s="28">
        <v>2077</v>
      </c>
      <c r="W86" s="28">
        <v>1771</v>
      </c>
      <c r="X86" s="29">
        <v>0.85270000000000001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x14ac:dyDescent="0.2">
      <c r="A87" s="26" t="s">
        <v>55</v>
      </c>
      <c r="B87" s="26" t="s">
        <v>134</v>
      </c>
      <c r="C87" s="27">
        <v>1583266.45</v>
      </c>
      <c r="D87" s="27">
        <v>6357182.79</v>
      </c>
      <c r="E87" s="15">
        <v>0.24905158500248201</v>
      </c>
      <c r="F87" s="28">
        <v>2344</v>
      </c>
      <c r="G87" s="28">
        <v>2166</v>
      </c>
      <c r="H87" s="29">
        <v>0.92410000000000003</v>
      </c>
      <c r="I87" s="13">
        <v>0.98960000000000004</v>
      </c>
      <c r="J87" s="30">
        <v>3116</v>
      </c>
      <c r="K87" s="30">
        <v>2860</v>
      </c>
      <c r="L87" s="31">
        <v>0.91779999999999995</v>
      </c>
      <c r="M87" s="15">
        <v>0.89</v>
      </c>
      <c r="N87" s="32">
        <v>1759596.39</v>
      </c>
      <c r="O87" s="32">
        <v>1212436.49</v>
      </c>
      <c r="P87" s="29">
        <v>0.68899999999999995</v>
      </c>
      <c r="Q87" s="29">
        <v>0.68640000000000001</v>
      </c>
      <c r="R87" s="30">
        <v>2300</v>
      </c>
      <c r="S87" s="30">
        <v>1162</v>
      </c>
      <c r="T87" s="31">
        <v>0.50519999999999998</v>
      </c>
      <c r="U87" s="31">
        <v>0.69</v>
      </c>
      <c r="V87" s="28">
        <v>1994</v>
      </c>
      <c r="W87" s="28">
        <v>1729</v>
      </c>
      <c r="X87" s="29">
        <v>0.86709999999999998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x14ac:dyDescent="0.2">
      <c r="A88" s="26" t="s">
        <v>48</v>
      </c>
      <c r="B88" s="26" t="s">
        <v>135</v>
      </c>
      <c r="C88" s="27">
        <v>1331977.82</v>
      </c>
      <c r="D88" s="27">
        <v>5556081.3499999996</v>
      </c>
      <c r="E88" s="15">
        <v>0.239733318519535</v>
      </c>
      <c r="F88" s="28">
        <v>3136</v>
      </c>
      <c r="G88" s="28">
        <v>2858</v>
      </c>
      <c r="H88" s="29">
        <v>0.91139999999999999</v>
      </c>
      <c r="I88" s="13">
        <v>0.96360000000000001</v>
      </c>
      <c r="J88" s="30">
        <v>3779</v>
      </c>
      <c r="K88" s="30">
        <v>3369</v>
      </c>
      <c r="L88" s="31">
        <v>0.89149999999999996</v>
      </c>
      <c r="M88" s="15">
        <v>0.89</v>
      </c>
      <c r="N88" s="32">
        <v>1486950.45</v>
      </c>
      <c r="O88" s="32">
        <v>914622.36</v>
      </c>
      <c r="P88" s="29">
        <v>0.61509999999999998</v>
      </c>
      <c r="Q88" s="29">
        <v>0.59850000000000003</v>
      </c>
      <c r="R88" s="30">
        <v>2940</v>
      </c>
      <c r="S88" s="30">
        <v>1397</v>
      </c>
      <c r="T88" s="31">
        <v>0.47520000000000001</v>
      </c>
      <c r="U88" s="31">
        <v>0.69</v>
      </c>
      <c r="V88" s="28">
        <v>2260</v>
      </c>
      <c r="W88" s="28">
        <v>1992</v>
      </c>
      <c r="X88" s="29">
        <v>0.88139999999999996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x14ac:dyDescent="0.2">
      <c r="A89" s="26" t="s">
        <v>48</v>
      </c>
      <c r="B89" s="26" t="s">
        <v>136</v>
      </c>
      <c r="C89" s="27">
        <v>822550.87</v>
      </c>
      <c r="D89" s="27">
        <v>3542171.37</v>
      </c>
      <c r="E89" s="15">
        <v>0.23221656551303499</v>
      </c>
      <c r="F89" s="28">
        <v>1917</v>
      </c>
      <c r="G89" s="28">
        <v>1768</v>
      </c>
      <c r="H89" s="29">
        <v>0.92230000000000001</v>
      </c>
      <c r="I89" s="13">
        <v>0.99</v>
      </c>
      <c r="J89" s="30">
        <v>2435</v>
      </c>
      <c r="K89" s="30">
        <v>1851</v>
      </c>
      <c r="L89" s="31">
        <v>0.76019999999999999</v>
      </c>
      <c r="M89" s="15">
        <v>0.75790000000000002</v>
      </c>
      <c r="N89" s="32">
        <v>912086.09</v>
      </c>
      <c r="O89" s="32">
        <v>626634.56000000006</v>
      </c>
      <c r="P89" s="29">
        <v>0.68700000000000006</v>
      </c>
      <c r="Q89" s="29">
        <v>0.69</v>
      </c>
      <c r="R89" s="30">
        <v>1324</v>
      </c>
      <c r="S89" s="30">
        <v>726</v>
      </c>
      <c r="T89" s="31">
        <v>0.54830000000000001</v>
      </c>
      <c r="U89" s="31">
        <v>0.69</v>
      </c>
      <c r="V89" s="28">
        <v>1307</v>
      </c>
      <c r="W89" s="28">
        <v>1095</v>
      </c>
      <c r="X89" s="29">
        <v>0.83779999999999999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x14ac:dyDescent="0.2">
      <c r="A90" s="26" t="s">
        <v>42</v>
      </c>
      <c r="B90" s="26" t="s">
        <v>137</v>
      </c>
      <c r="C90" s="27">
        <v>506711.94</v>
      </c>
      <c r="D90" s="27">
        <v>2235502.4500000002</v>
      </c>
      <c r="E90" s="15">
        <v>0.22666579497598</v>
      </c>
      <c r="F90" s="28">
        <v>671</v>
      </c>
      <c r="G90" s="28">
        <v>630</v>
      </c>
      <c r="H90" s="29">
        <v>0.93889999999999996</v>
      </c>
      <c r="I90" s="13">
        <v>0.99</v>
      </c>
      <c r="J90" s="30">
        <v>1113</v>
      </c>
      <c r="K90" s="30">
        <v>992</v>
      </c>
      <c r="L90" s="31">
        <v>0.89129999999999998</v>
      </c>
      <c r="M90" s="15">
        <v>0.89</v>
      </c>
      <c r="N90" s="32">
        <v>562631.61</v>
      </c>
      <c r="O90" s="32">
        <v>392130.4</v>
      </c>
      <c r="P90" s="29">
        <v>0.69699999999999995</v>
      </c>
      <c r="Q90" s="29">
        <v>0.68510000000000004</v>
      </c>
      <c r="R90" s="30">
        <v>886</v>
      </c>
      <c r="S90" s="30">
        <v>385</v>
      </c>
      <c r="T90" s="31">
        <v>0.4345</v>
      </c>
      <c r="U90" s="31">
        <v>0.66410000000000002</v>
      </c>
      <c r="V90" s="28">
        <v>565</v>
      </c>
      <c r="W90" s="28">
        <v>494</v>
      </c>
      <c r="X90" s="29">
        <v>0.87429999999999997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x14ac:dyDescent="0.2">
      <c r="A91" s="26" t="s">
        <v>42</v>
      </c>
      <c r="B91" s="26" t="s">
        <v>138</v>
      </c>
      <c r="C91" s="27">
        <v>843183.72</v>
      </c>
      <c r="D91" s="27">
        <v>3319398.2</v>
      </c>
      <c r="E91" s="15">
        <v>0.25401704441485801</v>
      </c>
      <c r="F91" s="28">
        <v>1555</v>
      </c>
      <c r="G91" s="28">
        <v>1501</v>
      </c>
      <c r="H91" s="29">
        <v>0.96530000000000005</v>
      </c>
      <c r="I91" s="13">
        <v>0.99</v>
      </c>
      <c r="J91" s="30">
        <v>2082</v>
      </c>
      <c r="K91" s="30">
        <v>1878</v>
      </c>
      <c r="L91" s="31">
        <v>0.90200000000000002</v>
      </c>
      <c r="M91" s="15">
        <v>0.8881</v>
      </c>
      <c r="N91" s="32">
        <v>926306.58</v>
      </c>
      <c r="O91" s="32">
        <v>630633.56999999995</v>
      </c>
      <c r="P91" s="29">
        <v>0.68079999999999996</v>
      </c>
      <c r="Q91" s="29">
        <v>0.67659999999999998</v>
      </c>
      <c r="R91" s="30">
        <v>1306</v>
      </c>
      <c r="S91" s="30">
        <v>620</v>
      </c>
      <c r="T91" s="31">
        <v>0.47470000000000001</v>
      </c>
      <c r="U91" s="31">
        <v>0.66800000000000004</v>
      </c>
      <c r="V91" s="28">
        <v>1459</v>
      </c>
      <c r="W91" s="28">
        <v>1299</v>
      </c>
      <c r="X91" s="29">
        <v>0.89029999999999998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x14ac:dyDescent="0.2">
      <c r="A92" s="26" t="s">
        <v>159</v>
      </c>
      <c r="B92" s="26" t="s">
        <v>139</v>
      </c>
      <c r="C92" s="27">
        <v>184723.95</v>
      </c>
      <c r="D92" s="27">
        <v>704929.66</v>
      </c>
      <c r="E92" s="15">
        <v>0.26204593235586099</v>
      </c>
      <c r="F92" s="28">
        <v>229</v>
      </c>
      <c r="G92" s="28">
        <v>214</v>
      </c>
      <c r="H92" s="29">
        <v>0.9345</v>
      </c>
      <c r="I92" s="13">
        <v>0.99</v>
      </c>
      <c r="J92" s="30">
        <v>402</v>
      </c>
      <c r="K92" s="30">
        <v>336</v>
      </c>
      <c r="L92" s="31">
        <v>0.83579999999999999</v>
      </c>
      <c r="M92" s="15">
        <v>0.82769999999999999</v>
      </c>
      <c r="N92" s="32">
        <v>193498.89</v>
      </c>
      <c r="O92" s="32">
        <v>127789.81</v>
      </c>
      <c r="P92" s="29">
        <v>0.66039999999999999</v>
      </c>
      <c r="Q92" s="29">
        <v>0.68130000000000002</v>
      </c>
      <c r="R92" s="30">
        <v>283</v>
      </c>
      <c r="S92" s="30">
        <v>143</v>
      </c>
      <c r="T92" s="31">
        <v>0.50529999999999997</v>
      </c>
      <c r="U92" s="31">
        <v>0.69</v>
      </c>
      <c r="V92" s="28">
        <v>215</v>
      </c>
      <c r="W92" s="28">
        <v>154</v>
      </c>
      <c r="X92" s="29">
        <v>0.71630000000000005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x14ac:dyDescent="0.2">
      <c r="A93" s="26" t="s">
        <v>159</v>
      </c>
      <c r="B93" s="26" t="s">
        <v>140</v>
      </c>
      <c r="C93" s="27">
        <v>312789.51</v>
      </c>
      <c r="D93" s="27">
        <v>1313420.57</v>
      </c>
      <c r="E93" s="15">
        <v>0.23814878276194501</v>
      </c>
      <c r="F93" s="28">
        <v>536</v>
      </c>
      <c r="G93" s="28">
        <v>501</v>
      </c>
      <c r="H93" s="29">
        <v>0.93469999999999998</v>
      </c>
      <c r="I93" s="13">
        <v>0.97870000000000001</v>
      </c>
      <c r="J93" s="30">
        <v>755</v>
      </c>
      <c r="K93" s="30">
        <v>686</v>
      </c>
      <c r="L93" s="31">
        <v>0.90859999999999996</v>
      </c>
      <c r="M93" s="15">
        <v>0.89</v>
      </c>
      <c r="N93" s="32">
        <v>321307.57</v>
      </c>
      <c r="O93" s="32">
        <v>229689.82</v>
      </c>
      <c r="P93" s="29">
        <v>0.71489999999999998</v>
      </c>
      <c r="Q93" s="29">
        <v>0.66100000000000003</v>
      </c>
      <c r="R93" s="30">
        <v>541</v>
      </c>
      <c r="S93" s="30">
        <v>317</v>
      </c>
      <c r="T93" s="31">
        <v>0.58599999999999997</v>
      </c>
      <c r="U93" s="31">
        <v>0.69</v>
      </c>
      <c r="V93" s="28">
        <v>493</v>
      </c>
      <c r="W93" s="28">
        <v>417</v>
      </c>
      <c r="X93" s="29">
        <v>0.8458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x14ac:dyDescent="0.2">
      <c r="A94" s="26" t="s">
        <v>141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x14ac:dyDescent="0.2">
      <c r="A95" s="26" t="s">
        <v>52</v>
      </c>
      <c r="B95" s="26" t="s">
        <v>142</v>
      </c>
      <c r="C95" s="27">
        <v>86212.75</v>
      </c>
      <c r="D95" s="27">
        <v>393783.75</v>
      </c>
      <c r="E95" s="15">
        <v>0.21893425008015199</v>
      </c>
      <c r="F95" s="28">
        <v>154</v>
      </c>
      <c r="G95" s="28">
        <v>145</v>
      </c>
      <c r="H95" s="29">
        <v>0.94159999999999999</v>
      </c>
      <c r="I95" s="13">
        <v>0.95089999999999997</v>
      </c>
      <c r="J95" s="30">
        <v>187</v>
      </c>
      <c r="K95" s="30">
        <v>173</v>
      </c>
      <c r="L95" s="31">
        <v>0.92510000000000003</v>
      </c>
      <c r="M95" s="15">
        <v>0.89</v>
      </c>
      <c r="N95" s="32">
        <v>90447.81</v>
      </c>
      <c r="O95" s="32">
        <v>67855.360000000001</v>
      </c>
      <c r="P95" s="29">
        <v>0.75019999999999998</v>
      </c>
      <c r="Q95" s="29">
        <v>0.69</v>
      </c>
      <c r="R95" s="30">
        <v>152</v>
      </c>
      <c r="S95" s="30">
        <v>87</v>
      </c>
      <c r="T95" s="31">
        <v>0.57240000000000002</v>
      </c>
      <c r="U95" s="31">
        <v>0.69</v>
      </c>
      <c r="V95" s="28">
        <v>111</v>
      </c>
      <c r="W95" s="28">
        <v>82</v>
      </c>
      <c r="X95" s="29">
        <v>0.73870000000000002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x14ac:dyDescent="0.2">
      <c r="A96" s="26" t="s">
        <v>48</v>
      </c>
      <c r="B96" s="26" t="s">
        <v>143</v>
      </c>
      <c r="C96" s="27">
        <v>2433355.66</v>
      </c>
      <c r="D96" s="27">
        <v>10166879.83</v>
      </c>
      <c r="E96" s="15">
        <v>0.239341440116146</v>
      </c>
      <c r="F96" s="28">
        <v>3344</v>
      </c>
      <c r="G96" s="28">
        <v>3091</v>
      </c>
      <c r="H96" s="29">
        <v>0.92430000000000001</v>
      </c>
      <c r="I96" s="13">
        <v>0.99</v>
      </c>
      <c r="J96" s="30">
        <v>4695</v>
      </c>
      <c r="K96" s="30">
        <v>4279</v>
      </c>
      <c r="L96" s="31">
        <v>0.91139999999999999</v>
      </c>
      <c r="M96" s="15">
        <v>0.89</v>
      </c>
      <c r="N96" s="32">
        <v>2784136.42</v>
      </c>
      <c r="O96" s="32">
        <v>1789004.54</v>
      </c>
      <c r="P96" s="29">
        <v>0.64259999999999995</v>
      </c>
      <c r="Q96" s="29">
        <v>0.64049999999999996</v>
      </c>
      <c r="R96" s="30">
        <v>3348</v>
      </c>
      <c r="S96" s="30">
        <v>1680</v>
      </c>
      <c r="T96" s="31">
        <v>0.50180000000000002</v>
      </c>
      <c r="U96" s="31">
        <v>0.69</v>
      </c>
      <c r="V96" s="28">
        <v>2774</v>
      </c>
      <c r="W96" s="28">
        <v>1997</v>
      </c>
      <c r="X96" s="29">
        <v>0.71989999999999998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x14ac:dyDescent="0.2">
      <c r="A97" s="26" t="s">
        <v>80</v>
      </c>
      <c r="B97" s="26" t="s">
        <v>144</v>
      </c>
      <c r="C97" s="27">
        <v>1179729.9199999999</v>
      </c>
      <c r="D97" s="27">
        <v>4791406.93</v>
      </c>
      <c r="E97" s="15">
        <v>0.24621785150692699</v>
      </c>
      <c r="F97" s="28">
        <v>2542</v>
      </c>
      <c r="G97" s="28">
        <v>2385</v>
      </c>
      <c r="H97" s="29">
        <v>0.93820000000000003</v>
      </c>
      <c r="I97" s="13">
        <v>0.99</v>
      </c>
      <c r="J97" s="30">
        <v>3027</v>
      </c>
      <c r="K97" s="30">
        <v>2701</v>
      </c>
      <c r="L97" s="31">
        <v>0.89229999999999998</v>
      </c>
      <c r="M97" s="15">
        <v>0.89</v>
      </c>
      <c r="N97" s="32">
        <v>1300802.26</v>
      </c>
      <c r="O97" s="32">
        <v>897410.67</v>
      </c>
      <c r="P97" s="29">
        <v>0.68989999999999996</v>
      </c>
      <c r="Q97" s="29">
        <v>0.67630000000000001</v>
      </c>
      <c r="R97" s="30">
        <v>2068</v>
      </c>
      <c r="S97" s="30">
        <v>1134</v>
      </c>
      <c r="T97" s="31">
        <v>0.5484</v>
      </c>
      <c r="U97" s="31">
        <v>0.69</v>
      </c>
      <c r="V97" s="28">
        <v>2028</v>
      </c>
      <c r="W97" s="28">
        <v>1759</v>
      </c>
      <c r="X97" s="29">
        <v>0.86739999999999995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x14ac:dyDescent="0.2">
      <c r="A98" s="26" t="s">
        <v>80</v>
      </c>
      <c r="B98" s="26" t="s">
        <v>145</v>
      </c>
      <c r="C98" s="27">
        <v>10967385.52</v>
      </c>
      <c r="D98" s="27">
        <v>44897540.990000002</v>
      </c>
      <c r="E98" s="15">
        <v>0.24427586184380901</v>
      </c>
      <c r="F98" s="28">
        <v>15348</v>
      </c>
      <c r="G98" s="28">
        <v>13913</v>
      </c>
      <c r="H98" s="29">
        <v>0.90649999999999997</v>
      </c>
      <c r="I98" s="13">
        <v>0.99</v>
      </c>
      <c r="J98" s="30">
        <v>19758</v>
      </c>
      <c r="K98" s="30">
        <v>16936</v>
      </c>
      <c r="L98" s="31">
        <v>0.85719999999999996</v>
      </c>
      <c r="M98" s="15">
        <v>0.84789999999999999</v>
      </c>
      <c r="N98" s="32">
        <v>12317614.77</v>
      </c>
      <c r="O98" s="32">
        <v>8377275.6799999997</v>
      </c>
      <c r="P98" s="29">
        <v>0.68010000000000004</v>
      </c>
      <c r="Q98" s="29">
        <v>0.67600000000000005</v>
      </c>
      <c r="R98" s="30">
        <v>12970</v>
      </c>
      <c r="S98" s="30">
        <v>6557</v>
      </c>
      <c r="T98" s="31">
        <v>0.50560000000000005</v>
      </c>
      <c r="U98" s="31">
        <v>0.69</v>
      </c>
      <c r="V98" s="28">
        <v>8807</v>
      </c>
      <c r="W98" s="28">
        <v>6742</v>
      </c>
      <c r="X98" s="29">
        <v>0.76549999999999996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x14ac:dyDescent="0.2">
      <c r="A99" s="26" t="s">
        <v>80</v>
      </c>
      <c r="B99" s="26" t="s">
        <v>146</v>
      </c>
      <c r="C99" s="27">
        <v>490049.99</v>
      </c>
      <c r="D99" s="27">
        <v>1921224.7</v>
      </c>
      <c r="E99" s="15">
        <v>0.25507166860804997</v>
      </c>
      <c r="F99" s="28">
        <v>916</v>
      </c>
      <c r="G99" s="28">
        <v>854</v>
      </c>
      <c r="H99" s="29">
        <v>0.93230000000000002</v>
      </c>
      <c r="I99" s="13">
        <v>0.99</v>
      </c>
      <c r="J99" s="30">
        <v>1101</v>
      </c>
      <c r="K99" s="30">
        <v>986</v>
      </c>
      <c r="L99" s="31">
        <v>0.89549999999999996</v>
      </c>
      <c r="M99" s="15">
        <v>0.88880000000000003</v>
      </c>
      <c r="N99" s="32">
        <v>516404.36</v>
      </c>
      <c r="O99" s="32">
        <v>359388.88</v>
      </c>
      <c r="P99" s="29">
        <v>0.69589999999999996</v>
      </c>
      <c r="Q99" s="29">
        <v>0.68330000000000002</v>
      </c>
      <c r="R99" s="30">
        <v>756</v>
      </c>
      <c r="S99" s="30">
        <v>427</v>
      </c>
      <c r="T99" s="31">
        <v>0.56479999999999997</v>
      </c>
      <c r="U99" s="31">
        <v>0.69</v>
      </c>
      <c r="V99" s="28">
        <v>748</v>
      </c>
      <c r="W99" s="28">
        <v>619</v>
      </c>
      <c r="X99" s="29">
        <v>0.82750000000000001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x14ac:dyDescent="0.2">
      <c r="A100" s="26" t="s">
        <v>52</v>
      </c>
      <c r="B100" s="26" t="s">
        <v>147</v>
      </c>
      <c r="C100" s="27">
        <v>351987.41</v>
      </c>
      <c r="D100" s="27">
        <v>1447213.96</v>
      </c>
      <c r="E100" s="15">
        <v>0.243217257246468</v>
      </c>
      <c r="F100" s="28">
        <v>968</v>
      </c>
      <c r="G100" s="28">
        <v>890</v>
      </c>
      <c r="H100" s="29">
        <v>0.9194</v>
      </c>
      <c r="I100" s="13">
        <v>0.95950000000000002</v>
      </c>
      <c r="J100" s="30">
        <v>1127</v>
      </c>
      <c r="K100" s="30">
        <v>974</v>
      </c>
      <c r="L100" s="31">
        <v>0.86419999999999997</v>
      </c>
      <c r="M100" s="15">
        <v>0.86809999999999998</v>
      </c>
      <c r="N100" s="32">
        <v>359994.89</v>
      </c>
      <c r="O100" s="32">
        <v>245255.2</v>
      </c>
      <c r="P100" s="29">
        <v>0.68130000000000002</v>
      </c>
      <c r="Q100" s="29">
        <v>0.67349999999999999</v>
      </c>
      <c r="R100" s="30">
        <v>730</v>
      </c>
      <c r="S100" s="30">
        <v>392</v>
      </c>
      <c r="T100" s="31">
        <v>0.53700000000000003</v>
      </c>
      <c r="U100" s="31">
        <v>0.69</v>
      </c>
      <c r="V100" s="28">
        <v>704</v>
      </c>
      <c r="W100" s="28">
        <v>633</v>
      </c>
      <c r="X100" s="29">
        <v>0.89910000000000001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x14ac:dyDescent="0.2">
      <c r="A101" s="26" t="s">
        <v>45</v>
      </c>
      <c r="B101" s="26" t="s">
        <v>148</v>
      </c>
      <c r="C101" s="27">
        <v>427262.17</v>
      </c>
      <c r="D101" s="27">
        <v>1796064.37</v>
      </c>
      <c r="E101" s="15">
        <v>0.23788800509416</v>
      </c>
      <c r="F101" s="28">
        <v>394</v>
      </c>
      <c r="G101" s="28">
        <v>368</v>
      </c>
      <c r="H101" s="29">
        <v>0.93400000000000005</v>
      </c>
      <c r="I101" s="13">
        <v>0.99</v>
      </c>
      <c r="J101" s="30">
        <v>669</v>
      </c>
      <c r="K101" s="30">
        <v>593</v>
      </c>
      <c r="L101" s="31">
        <v>0.88639999999999997</v>
      </c>
      <c r="M101" s="15">
        <v>0.89</v>
      </c>
      <c r="N101" s="32">
        <v>456985.56</v>
      </c>
      <c r="O101" s="32">
        <v>342315.04</v>
      </c>
      <c r="P101" s="29">
        <v>0.74909999999999999</v>
      </c>
      <c r="Q101" s="29">
        <v>0.69</v>
      </c>
      <c r="R101" s="30">
        <v>488</v>
      </c>
      <c r="S101" s="30">
        <v>252</v>
      </c>
      <c r="T101" s="31">
        <v>0.51639999999999997</v>
      </c>
      <c r="U101" s="31">
        <v>0.69</v>
      </c>
      <c r="V101" s="28">
        <v>399</v>
      </c>
      <c r="W101" s="28">
        <v>267</v>
      </c>
      <c r="X101" s="29">
        <v>0.66920000000000002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x14ac:dyDescent="0.2">
      <c r="A102" s="26" t="s">
        <v>80</v>
      </c>
      <c r="B102" s="26" t="s">
        <v>149</v>
      </c>
      <c r="C102" s="27">
        <v>2741964.59</v>
      </c>
      <c r="D102" s="27">
        <v>12123935.24</v>
      </c>
      <c r="E102" s="15">
        <v>0.226161269894741</v>
      </c>
      <c r="F102" s="28">
        <v>5830</v>
      </c>
      <c r="G102" s="28">
        <v>5073</v>
      </c>
      <c r="H102" s="29">
        <v>0.87019999999999997</v>
      </c>
      <c r="I102" s="13">
        <v>0.95209999999999995</v>
      </c>
      <c r="J102" s="30">
        <v>8712</v>
      </c>
      <c r="K102" s="30">
        <v>6888</v>
      </c>
      <c r="L102" s="31">
        <v>0.79059999999999997</v>
      </c>
      <c r="M102" s="15">
        <v>0.80930000000000002</v>
      </c>
      <c r="N102" s="32">
        <v>3154732.28</v>
      </c>
      <c r="O102" s="32">
        <v>2010868.64</v>
      </c>
      <c r="P102" s="29">
        <v>0.63739999999999997</v>
      </c>
      <c r="Q102" s="29">
        <v>0.63129999999999997</v>
      </c>
      <c r="R102" s="30">
        <v>5146</v>
      </c>
      <c r="S102" s="30">
        <v>2145</v>
      </c>
      <c r="T102" s="31">
        <v>0.4168</v>
      </c>
      <c r="U102" s="31">
        <v>0.67100000000000004</v>
      </c>
      <c r="V102" s="28">
        <v>4180</v>
      </c>
      <c r="W102" s="28">
        <v>3573</v>
      </c>
      <c r="X102" s="29">
        <v>0.8548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x14ac:dyDescent="0.2">
      <c r="A103" s="26" t="s">
        <v>45</v>
      </c>
      <c r="B103" s="26" t="s">
        <v>150</v>
      </c>
      <c r="C103" s="27">
        <v>876672.52</v>
      </c>
      <c r="D103" s="27">
        <v>3541255.6</v>
      </c>
      <c r="E103" s="15">
        <v>0.247559797716945</v>
      </c>
      <c r="F103" s="28">
        <v>1559</v>
      </c>
      <c r="G103" s="28">
        <v>1401</v>
      </c>
      <c r="H103" s="29">
        <v>0.89870000000000005</v>
      </c>
      <c r="I103" s="13">
        <v>0.92869999999999997</v>
      </c>
      <c r="J103" s="30">
        <v>2803</v>
      </c>
      <c r="K103" s="30">
        <v>2396</v>
      </c>
      <c r="L103" s="31">
        <v>0.8548</v>
      </c>
      <c r="M103" s="15">
        <v>0.86629999999999996</v>
      </c>
      <c r="N103" s="32">
        <v>1019660.86</v>
      </c>
      <c r="O103" s="32">
        <v>628417.01</v>
      </c>
      <c r="P103" s="29">
        <v>0.61629999999999996</v>
      </c>
      <c r="Q103" s="29">
        <v>0.59860000000000002</v>
      </c>
      <c r="R103" s="30">
        <v>2068</v>
      </c>
      <c r="S103" s="30">
        <v>760</v>
      </c>
      <c r="T103" s="31">
        <v>0.36749999999999999</v>
      </c>
      <c r="U103" s="31">
        <v>0.58830000000000005</v>
      </c>
      <c r="V103" s="28">
        <v>1422</v>
      </c>
      <c r="W103" s="28">
        <v>1191</v>
      </c>
      <c r="X103" s="29">
        <v>0.83760000000000001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x14ac:dyDescent="0.2">
      <c r="A104" s="26" t="s">
        <v>80</v>
      </c>
      <c r="B104" s="26" t="s">
        <v>151</v>
      </c>
      <c r="C104" s="27">
        <v>2117154.42</v>
      </c>
      <c r="D104" s="27">
        <v>8808884.5800000001</v>
      </c>
      <c r="E104" s="15">
        <v>0.240343076444305</v>
      </c>
      <c r="F104" s="28">
        <v>3962</v>
      </c>
      <c r="G104" s="28">
        <v>3718</v>
      </c>
      <c r="H104" s="29">
        <v>0.93840000000000001</v>
      </c>
      <c r="I104" s="13">
        <v>0.99</v>
      </c>
      <c r="J104" s="30">
        <v>5047</v>
      </c>
      <c r="K104" s="30">
        <v>4701</v>
      </c>
      <c r="L104" s="31">
        <v>0.93140000000000001</v>
      </c>
      <c r="M104" s="15">
        <v>0.89</v>
      </c>
      <c r="N104" s="32">
        <v>2455573.16</v>
      </c>
      <c r="O104" s="32">
        <v>1575554.08</v>
      </c>
      <c r="P104" s="29">
        <v>0.64159999999999995</v>
      </c>
      <c r="Q104" s="29">
        <v>0.63119999999999998</v>
      </c>
      <c r="R104" s="30">
        <v>3795</v>
      </c>
      <c r="S104" s="30">
        <v>1841</v>
      </c>
      <c r="T104" s="31">
        <v>0.48509999999999998</v>
      </c>
      <c r="U104" s="31">
        <v>0.69</v>
      </c>
      <c r="V104" s="28">
        <v>3171</v>
      </c>
      <c r="W104" s="28">
        <v>2663</v>
      </c>
      <c r="X104" s="29">
        <v>0.83979999999999999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x14ac:dyDescent="0.2">
      <c r="A105" s="26" t="s">
        <v>42</v>
      </c>
      <c r="B105" s="26" t="s">
        <v>152</v>
      </c>
      <c r="C105" s="27">
        <v>469212.75</v>
      </c>
      <c r="D105" s="27">
        <v>2034295.65</v>
      </c>
      <c r="E105" s="15">
        <v>0.230651208441605</v>
      </c>
      <c r="F105" s="28">
        <v>702</v>
      </c>
      <c r="G105" s="28">
        <v>666</v>
      </c>
      <c r="H105" s="29">
        <v>0.94869999999999999</v>
      </c>
      <c r="I105" s="13">
        <v>0.99</v>
      </c>
      <c r="J105" s="30">
        <v>1128</v>
      </c>
      <c r="K105" s="30">
        <v>1013</v>
      </c>
      <c r="L105" s="31">
        <v>0.89800000000000002</v>
      </c>
      <c r="M105" s="15">
        <v>0.89</v>
      </c>
      <c r="N105" s="32">
        <v>586164.68000000005</v>
      </c>
      <c r="O105" s="32">
        <v>361737.06</v>
      </c>
      <c r="P105" s="29">
        <v>0.61709999999999998</v>
      </c>
      <c r="Q105" s="29">
        <v>0.61419999999999997</v>
      </c>
      <c r="R105" s="30">
        <v>876</v>
      </c>
      <c r="S105" s="30">
        <v>369</v>
      </c>
      <c r="T105" s="31">
        <v>0.42120000000000002</v>
      </c>
      <c r="U105" s="31">
        <v>0.67830000000000001</v>
      </c>
      <c r="V105" s="28">
        <v>687</v>
      </c>
      <c r="W105" s="28">
        <v>575</v>
      </c>
      <c r="X105" s="29">
        <v>0.83699999999999997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x14ac:dyDescent="0.2">
      <c r="A106" s="26" t="s">
        <v>159</v>
      </c>
      <c r="B106" s="26" t="s">
        <v>153</v>
      </c>
      <c r="C106" s="27">
        <v>161249.76</v>
      </c>
      <c r="D106" s="27">
        <v>670463.55000000005</v>
      </c>
      <c r="E106" s="15">
        <v>0.24050488650725299</v>
      </c>
      <c r="F106" s="28">
        <v>170</v>
      </c>
      <c r="G106" s="28">
        <v>162</v>
      </c>
      <c r="H106" s="29">
        <v>0.95289999999999997</v>
      </c>
      <c r="I106" s="13">
        <v>0.98850000000000005</v>
      </c>
      <c r="J106" s="30">
        <v>335</v>
      </c>
      <c r="K106" s="30">
        <v>279</v>
      </c>
      <c r="L106" s="31">
        <v>0.83279999999999998</v>
      </c>
      <c r="M106" s="15">
        <v>0.8589</v>
      </c>
      <c r="N106" s="32">
        <v>161999.6</v>
      </c>
      <c r="O106" s="32">
        <v>124580</v>
      </c>
      <c r="P106" s="29">
        <v>0.76900000000000002</v>
      </c>
      <c r="Q106" s="29">
        <v>0.69</v>
      </c>
      <c r="R106" s="30">
        <v>194</v>
      </c>
      <c r="S106" s="30">
        <v>92</v>
      </c>
      <c r="T106" s="31">
        <v>0.47420000000000001</v>
      </c>
      <c r="U106" s="31">
        <v>0.69</v>
      </c>
      <c r="V106" s="28">
        <v>206</v>
      </c>
      <c r="W106" s="28">
        <v>159</v>
      </c>
      <c r="X106" s="29">
        <v>0.77180000000000004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2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3.5" thickBot="1" x14ac:dyDescent="0.25">
      <c r="A108" s="52" t="s">
        <v>8</v>
      </c>
      <c r="B108" s="52" t="s">
        <v>154</v>
      </c>
      <c r="C108" s="53">
        <f>SUBTOTAL(9,C3:C106)</f>
        <v>158620300.13</v>
      </c>
      <c r="D108" s="53">
        <f>SUBTOTAL(9,D3:D106)</f>
        <v>659704085.82000017</v>
      </c>
      <c r="E108" s="54">
        <f>C108/D108</f>
        <v>0.24044159122167305</v>
      </c>
      <c r="F108" s="55">
        <f>SUBTOTAL(9,F3:F106)</f>
        <v>276326</v>
      </c>
      <c r="G108" s="55">
        <f>SUBTOTAL(9,G3:G106)</f>
        <v>251210</v>
      </c>
      <c r="H108" s="56">
        <f>G108/F108</f>
        <v>0.9091073586995071</v>
      </c>
      <c r="I108" s="57">
        <v>0.98509999999999998</v>
      </c>
      <c r="J108" s="59">
        <f>SUBTOTAL(9,J3:J106)</f>
        <v>364780</v>
      </c>
      <c r="K108" s="59">
        <f>SUBTOTAL(9,K3:K106)</f>
        <v>308206</v>
      </c>
      <c r="L108" s="60">
        <f>K108/J108</f>
        <v>0.84490926037611713</v>
      </c>
      <c r="M108" s="54">
        <v>0.84670000000000001</v>
      </c>
      <c r="N108" s="58">
        <f>SUBTOTAL(9,N3:N106)</f>
        <v>178745648.46999994</v>
      </c>
      <c r="O108" s="58">
        <f>SUBTOTAL(9,O3:O106)</f>
        <v>120204222.98</v>
      </c>
      <c r="P108" s="56">
        <f>O108/N108</f>
        <v>0.67248754869786198</v>
      </c>
      <c r="Q108" s="56">
        <v>0.66749999999999998</v>
      </c>
      <c r="R108" s="59">
        <f>SUBTOTAL(9,R3:R106)</f>
        <v>239324</v>
      </c>
      <c r="S108" s="59">
        <f>SUBTOTAL(9,S3:S106)</f>
        <v>116970</v>
      </c>
      <c r="T108" s="60">
        <f>S108/R108</f>
        <v>0.48875165048219149</v>
      </c>
      <c r="U108" s="60">
        <v>0.69</v>
      </c>
      <c r="V108" s="55">
        <f>SUBTOTAL(109,V3:V106)</f>
        <v>207731</v>
      </c>
      <c r="W108" s="55">
        <f>SUBTOTAL(109,W3:W106)</f>
        <v>169226</v>
      </c>
      <c r="X108" s="56">
        <f>W108/V108</f>
        <v>0.81464008742075089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2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x14ac:dyDescent="0.2">
      <c r="A110" s="26" t="s">
        <v>80</v>
      </c>
      <c r="B110" s="26" t="s">
        <v>155</v>
      </c>
      <c r="C110" s="27">
        <f>C35+C36</f>
        <v>1359242.1600000001</v>
      </c>
      <c r="D110" s="27">
        <v>5953989.9800000004</v>
      </c>
      <c r="E110" s="15">
        <f>C110/D110</f>
        <v>0.22829097203149812</v>
      </c>
      <c r="F110" s="74">
        <f>F35+F36</f>
        <v>3204</v>
      </c>
      <c r="G110" s="74">
        <f>G35+G36</f>
        <v>2508</v>
      </c>
      <c r="H110" s="29">
        <f>G110/F110</f>
        <v>0.78277153558052437</v>
      </c>
      <c r="I110" s="13">
        <v>0.86009999999999998</v>
      </c>
      <c r="J110" s="75">
        <f>J35+J36</f>
        <v>4786</v>
      </c>
      <c r="K110" s="75">
        <f>K35+K36</f>
        <v>3331</v>
      </c>
      <c r="L110" s="31">
        <f>K110/J110</f>
        <v>0.69598829920601757</v>
      </c>
      <c r="M110" s="15">
        <v>0.70489999999999997</v>
      </c>
      <c r="N110" s="32">
        <f>N35+N36</f>
        <v>1493881.6099999999</v>
      </c>
      <c r="O110" s="32">
        <f>O35+O36</f>
        <v>939464.3899999999</v>
      </c>
      <c r="P110" s="29">
        <f>O110/N110</f>
        <v>0.62887472722821725</v>
      </c>
      <c r="Q110" s="29">
        <v>0.6371</v>
      </c>
      <c r="R110" s="75">
        <f>R35+R36</f>
        <v>2804</v>
      </c>
      <c r="S110" s="75">
        <f>S35+S36</f>
        <v>1360</v>
      </c>
      <c r="T110" s="31">
        <f>S110/R110</f>
        <v>0.48502139800285304</v>
      </c>
      <c r="U110" s="31">
        <v>0.69</v>
      </c>
      <c r="V110" s="74">
        <f>V35+V36</f>
        <v>2035</v>
      </c>
      <c r="W110" s="74">
        <f>W35+W36</f>
        <v>1638</v>
      </c>
      <c r="X110" s="29">
        <f>W110/V110</f>
        <v>0.80491400491400489</v>
      </c>
      <c r="Y110" s="33" t="s">
        <v>155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25">
      <c r="A111" s="76" t="s">
        <v>42</v>
      </c>
      <c r="B111" s="77" t="s">
        <v>156</v>
      </c>
      <c r="C111" s="27">
        <f>C44+C45</f>
        <v>8064141.0999999996</v>
      </c>
      <c r="D111" s="27">
        <f>D44+D45</f>
        <v>33505712.219999999</v>
      </c>
      <c r="E111" s="15">
        <f>C111/D111</f>
        <v>0.24067959060384958</v>
      </c>
      <c r="F111" s="74">
        <f>F44+F45</f>
        <v>15966</v>
      </c>
      <c r="G111" s="74">
        <f>G44+G45</f>
        <v>14475</v>
      </c>
      <c r="H111" s="29">
        <f>G111/F111</f>
        <v>0.90661405486659152</v>
      </c>
      <c r="I111" s="13">
        <v>0.99</v>
      </c>
      <c r="J111" s="75">
        <f>J44+J45</f>
        <v>19374</v>
      </c>
      <c r="K111" s="75">
        <f>K44+K45</f>
        <v>15749</v>
      </c>
      <c r="L111" s="31">
        <f>K111/J111</f>
        <v>0.81289356870032003</v>
      </c>
      <c r="M111" s="15">
        <v>0.79269999999999996</v>
      </c>
      <c r="N111" s="32">
        <f>N44+N45</f>
        <v>8749851.870000001</v>
      </c>
      <c r="O111" s="32">
        <f>O44+O45</f>
        <v>6281202.6200000001</v>
      </c>
      <c r="P111" s="29">
        <f>O111/N111</f>
        <v>0.71786388082019037</v>
      </c>
      <c r="Q111" s="29">
        <v>0.69</v>
      </c>
      <c r="R111" s="75">
        <f>R44+R45</f>
        <v>12387</v>
      </c>
      <c r="S111" s="75">
        <f>S44+S45</f>
        <v>6426</v>
      </c>
      <c r="T111" s="31">
        <f>S111/R111</f>
        <v>0.51876967788810846</v>
      </c>
      <c r="U111" s="31">
        <v>0.69</v>
      </c>
      <c r="V111" s="74">
        <f>V44+V45</f>
        <v>10924</v>
      </c>
      <c r="W111" s="74">
        <f>W44+W45</f>
        <v>9128</v>
      </c>
      <c r="X111" s="29">
        <f>W111/V111</f>
        <v>0.83559135847674848</v>
      </c>
      <c r="Y111" s="33" t="s">
        <v>156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2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3.5" thickBot="1" x14ac:dyDescent="0.25">
      <c r="A113" s="81"/>
      <c r="B113" s="82" t="s">
        <v>157</v>
      </c>
      <c r="C113" s="53">
        <v>158620300</v>
      </c>
      <c r="D113" s="53">
        <v>659704085.82000005</v>
      </c>
      <c r="E113" s="15">
        <f>C113/D113</f>
        <v>0.24044159102461504</v>
      </c>
      <c r="F113" s="83">
        <v>275471</v>
      </c>
      <c r="G113" s="83">
        <v>250281</v>
      </c>
      <c r="H113" s="29">
        <f>G113/F113</f>
        <v>0.90855661757498973</v>
      </c>
      <c r="I113" s="13">
        <v>0.98509999999999998</v>
      </c>
      <c r="J113" s="59">
        <v>364780</v>
      </c>
      <c r="K113" s="59">
        <v>308206</v>
      </c>
      <c r="L113" s="31">
        <f>K113/J113</f>
        <v>0.84490926037611713</v>
      </c>
      <c r="M113" s="15">
        <v>0.84670000000000001</v>
      </c>
      <c r="N113" s="16">
        <v>178745648</v>
      </c>
      <c r="O113" s="16">
        <v>120204223</v>
      </c>
      <c r="P113" s="29">
        <f>O113/N113</f>
        <v>0.67248755057801468</v>
      </c>
      <c r="Q113" s="13">
        <v>0.66749999999999998</v>
      </c>
      <c r="R113" s="84">
        <v>239324</v>
      </c>
      <c r="S113" s="84">
        <v>116970</v>
      </c>
      <c r="T113" s="31">
        <f>S113/R113</f>
        <v>0.48875165048219149</v>
      </c>
      <c r="U113" s="15">
        <v>0.69</v>
      </c>
      <c r="V113" s="83">
        <v>207731</v>
      </c>
      <c r="W113" s="83">
        <v>169226</v>
      </c>
      <c r="X113" s="29">
        <f>W113/V113</f>
        <v>0.81464008742075089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2">
      <c r="A114" s="85"/>
      <c r="B114" s="85"/>
      <c r="C114" s="86"/>
      <c r="D114" s="87"/>
      <c r="E114" s="88"/>
      <c r="F114" s="104" t="s">
        <v>158</v>
      </c>
      <c r="G114" s="105"/>
      <c r="H114" s="105"/>
      <c r="I114" s="10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">
      <c r="S116" s="100"/>
    </row>
    <row r="118" spans="1:38" x14ac:dyDescent="0.2">
      <c r="D118" s="39"/>
      <c r="E118" s="39"/>
      <c r="F118" s="97"/>
    </row>
    <row r="119" spans="1:38" x14ac:dyDescent="0.2">
      <c r="D119" s="39"/>
      <c r="E119" s="39"/>
      <c r="F119" s="97"/>
    </row>
    <row r="122" spans="1:38" x14ac:dyDescent="0.2">
      <c r="C122" s="101"/>
    </row>
    <row r="123" spans="1:38" x14ac:dyDescent="0.2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2022-10-04T20:31:47Z</dcterms:created>
  <dcterms:modified xsi:type="dcterms:W3CDTF">2022-10-19T13:41:04Z</dcterms:modified>
</cp:coreProperties>
</file>