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95236271-9219-4332-AA82-F094689C928E}" xr6:coauthVersionLast="46" xr6:coauthVersionMax="46" xr10:uidLastSave="{00000000-0000-0000-0000-000000000000}"/>
  <bookViews>
    <workbookView xWindow="-108" yWindow="-108" windowWidth="23256" windowHeight="12720" xr2:uid="{192C01F8-F0AF-46B6-A485-7294C2F32487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P111" i="1"/>
  <c r="O111" i="1"/>
  <c r="N111" i="1"/>
  <c r="K111" i="1"/>
  <c r="J111" i="1"/>
  <c r="L111" i="1" s="1"/>
  <c r="H111" i="1"/>
  <c r="G111" i="1"/>
  <c r="F111" i="1"/>
  <c r="C111" i="1"/>
  <c r="E111" i="1" s="1"/>
  <c r="X110" i="1"/>
  <c r="W110" i="1"/>
  <c r="V110" i="1"/>
  <c r="T110" i="1"/>
  <c r="S110" i="1"/>
  <c r="R110" i="1"/>
  <c r="O110" i="1"/>
  <c r="P110" i="1" s="1"/>
  <c r="N110" i="1"/>
  <c r="K110" i="1"/>
  <c r="J110" i="1"/>
  <c r="L110" i="1" s="1"/>
  <c r="H110" i="1"/>
  <c r="G110" i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<sst xmlns="http://schemas.openxmlformats.org/spreadsheetml/2006/main" count="366" uniqueCount="160">
  <si>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</si>
  <si>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</si>
  <si>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</si>
  <si>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</si>
  <si>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</si>
  <si>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</si>
  <si>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</si>
  <si>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</si>
  <si>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</si>
  <si>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</si>
  <si>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</si>
  <si>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</si>
  <si>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</si>
  <si>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</si>
  <si>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</si>
  <si>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</si>
  <si>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</si>
  <si>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</si>
  <si>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</si>
  <si>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</si>
  <si>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</si>
  <si>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</si>
  <si>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</si>
  <si>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</si>
  <si>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</si>
  <si>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</si>
  <si>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</si>
  <si>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</si>
  <si>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</si>
  <si>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</si>
  <si>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</si>
  <si>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</si>
  <si>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</si>
  <si>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</si>
  <si>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</si>
  <si>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</si>
  <si>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</si>
  <si>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</si>
  <si>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</si>
  <si>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</si>
  <si>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</si>
  <si>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</si>
  <si>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</si>
  <si>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</si>
  <si>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</si>
  <si>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</si>
  <si>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</si>
  <si>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</si>
  <si>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</si>
  <si>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</si>
  <si>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</si>
  <si>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</si>
  <si>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</si>
  <si>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</si>
  <si>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</si>
  <si>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</si>
  <si>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</si>
  <si>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</si>
  <si>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</si>
  <si>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</si>
  <si>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</si>
  <si>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</si>
  <si>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</si>
  <si>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</si>
  <si>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</si>
  <si>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</si>
  <si>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</si>
  <si>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</si>
  <si>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</si>
  <si>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</si>
  <si>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</si>
  <si>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</si>
  <si>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</si>
  <si>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</si>
  <si>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</si>
  <si>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</si>
  <si>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</si>
  <si>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</si>
  <si>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</si>
  <si>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</si>
  <si>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</si>
  <si>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</si>
  <si>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</si>
  <si>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</si>
  <si>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</si>
  <si>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</si>
  <si>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</si>
  <si>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</si>
  <si>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</si>
  <si>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</si>
  <si>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</si>
  <si>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</si>
  <si>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</si>
  <si>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</si>
  <si>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</si>
  <si>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</si>
  <si>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</si>
  <si>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</si>
  <si>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</si>
  <si>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</si>
  <si>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</si>
  <si>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</si>
  <si>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</si>
  <si>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</si>
  <si>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</si>
  <si>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</si>
  <si>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</si>
  <si>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</si>
  <si>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</si>
  <si>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</si>
  <si>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</si>
  <si>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</si>
  <si>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</si>
  <si>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</si>
  <si>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</si>
  <si>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</si>
  <si>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</si>
  <si>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</si>
  <si>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</si>
  <si>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</si>
  <si>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</si>
  <si>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</si>
  <si>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</si>
  <si>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</si>
  <si>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</si>
  <si>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</si>
  <si>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</si>
  <si>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</si>
  <si>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</si>
  <si>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</si>
  <si>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</si>
  <si>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</si>
  <si>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</si>
  <si>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</si>
  <si>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</si>
  <si>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</si>
  <si>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</si>
  <si>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</si>
  <si>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</si>
  <si>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</si>
  <si>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</si>
  <si>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</si>
  <si>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</si>
  <si>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</si>
  <si>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</si>
  <si>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</si>
  <si>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</si>
  <si>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</si>
  <si>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</si>
  <si>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</si>
  <si>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</si>
  <si>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</si>
  <si>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</si>
  <si>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</si>
  <si>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</si>
  <si>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</si>
  <si>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</si>
  <si>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</si>
  <si>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</si>
  <si>
    <t>Incentive Goal SFY2024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</si>
</sst>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72E111A2-D264-459F-9D97-2CB2A5B8579A}"/>
    <cellStyle name="Normal_INCENTIVE GOALS Rpt 0710" xfId="2" xr:uid="{D23DCC6E-638A-4F96-AE3D-CABDA859DC11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7C06-ED00-4E1D-AD29-E036D5274902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21875" defaultRowHeight="13.2" x14ac:dyDescent="0.25"/>
  <cols>
    <col min="1" max="1" width="21.21875" style="13" customWidth="1"/>
    <col min="2" max="2" width="16" style="13" customWidth="1"/>
    <col min="3" max="3" width="13.21875" style="91" bestFit="1" customWidth="1"/>
    <col min="4" max="4" width="11.44140625" style="91" bestFit="1" customWidth="1"/>
    <col min="5" max="5" width="12.77734375" style="92" bestFit="1" customWidth="1"/>
    <col min="6" max="6" width="13.21875" style="93" bestFit="1" customWidth="1"/>
    <col min="7" max="7" width="10.5546875" style="93" bestFit="1" customWidth="1"/>
    <col min="8" max="8" width="11.5546875" style="92" bestFit="1" customWidth="1"/>
    <col min="9" max="9" width="9" style="92" bestFit="1" customWidth="1"/>
    <col min="10" max="10" width="14.21875" style="93" bestFit="1" customWidth="1"/>
    <col min="11" max="11" width="8.77734375" style="93" bestFit="1" customWidth="1"/>
    <col min="12" max="12" width="10.21875" style="92" bestFit="1" customWidth="1"/>
    <col min="13" max="13" width="8.77734375" style="92" bestFit="1" customWidth="1"/>
    <col min="14" max="15" width="12.5546875" style="94" bestFit="1" customWidth="1"/>
    <col min="16" max="16" width="11.77734375" style="92" bestFit="1" customWidth="1"/>
    <col min="17" max="17" width="8.77734375" style="92" bestFit="1" customWidth="1"/>
    <col min="18" max="18" width="15.77734375" style="93" bestFit="1" customWidth="1"/>
    <col min="19" max="19" width="15.44140625" style="93" bestFit="1" customWidth="1"/>
    <col min="20" max="20" width="9.21875" style="92" bestFit="1" customWidth="1"/>
    <col min="21" max="21" width="9.77734375" style="92" customWidth="1"/>
    <col min="22" max="22" width="10.21875" style="93" customWidth="1"/>
    <col min="23" max="23" width="13.77734375" style="93" customWidth="1"/>
    <col min="24" max="24" width="8.77734375" style="92" customWidth="1"/>
    <col min="25" max="25" width="17.44140625" style="92" hidden="1" customWidth="1"/>
    <col min="26" max="27" width="9.21875" style="93" hidden="1" customWidth="1"/>
    <col min="28" max="28" width="10.77734375" style="92" hidden="1" customWidth="1"/>
    <col min="29" max="29" width="8.77734375" style="93" hidden="1" customWidth="1"/>
    <col min="30" max="30" width="9.21875" style="93" hidden="1" customWidth="1"/>
    <col min="31" max="31" width="9.21875" style="92" hidden="1" customWidth="1"/>
    <col min="32" max="32" width="13.44140625" style="96" hidden="1" customWidth="1"/>
    <col min="33" max="33" width="12.21875" style="96" hidden="1" customWidth="1"/>
    <col min="34" max="34" width="10.5546875" style="92" hidden="1" customWidth="1"/>
    <col min="35" max="35" width="9.21875" style="93" hidden="1" customWidth="1"/>
    <col min="36" max="36" width="11" style="93" hidden="1" customWidth="1"/>
    <col min="37" max="37" width="8.77734375" style="92" hidden="1" customWidth="1"/>
    <col min="38" max="38" width="9.21875" style="13" customWidth="1"/>
    <col min="39" max="16384" width="9.21875" style="13"/>
  </cols>
  <sheetData>
    <row r="1" spans="1:38" ht="27.6" x14ac:dyDescent="0.3">
      <c r="A1" s="1" t="s">
        <v>159</v>
      </c>
      <c r="B1" s="2" t="s">
        <v>0</v>
      </c>
      <c r="C1" s="107" t="s">
        <v>1</v>
      </c>
      <c r="D1" s="107"/>
      <c r="E1" s="107"/>
      <c r="F1" s="103" t="s">
        <v>2</v>
      </c>
      <c r="G1" s="103"/>
      <c r="H1" s="103"/>
      <c r="I1" s="103"/>
      <c r="J1" s="102" t="s">
        <v>3</v>
      </c>
      <c r="K1" s="102"/>
      <c r="L1" s="102"/>
      <c r="M1" s="102"/>
      <c r="N1" s="108" t="s">
        <v>4</v>
      </c>
      <c r="O1" s="103"/>
      <c r="P1" s="109"/>
      <c r="Q1" s="103"/>
      <c r="R1" s="102" t="s">
        <v>5</v>
      </c>
      <c r="S1" s="102"/>
      <c r="T1" s="102"/>
      <c r="U1" s="102"/>
      <c r="V1" s="103" t="s">
        <v>6</v>
      </c>
      <c r="W1" s="103"/>
      <c r="X1" s="103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7</v>
      </c>
      <c r="B2" s="3" t="s">
        <v>8</v>
      </c>
      <c r="C2" s="14" t="s">
        <v>9</v>
      </c>
      <c r="D2" s="14" t="s">
        <v>10</v>
      </c>
      <c r="E2" s="15" t="s">
        <v>11</v>
      </c>
      <c r="F2" s="3" t="s">
        <v>12</v>
      </c>
      <c r="G2" s="3" t="s">
        <v>13</v>
      </c>
      <c r="H2" s="6" t="s">
        <v>14</v>
      </c>
      <c r="I2" s="6" t="s">
        <v>10</v>
      </c>
      <c r="J2" s="4" t="s">
        <v>15</v>
      </c>
      <c r="K2" s="4" t="s">
        <v>16</v>
      </c>
      <c r="L2" s="16" t="s">
        <v>17</v>
      </c>
      <c r="M2" s="16" t="s">
        <v>10</v>
      </c>
      <c r="N2" s="5" t="s">
        <v>18</v>
      </c>
      <c r="O2" s="5" t="s">
        <v>19</v>
      </c>
      <c r="P2" s="6" t="s">
        <v>20</v>
      </c>
      <c r="Q2" s="6" t="s">
        <v>10</v>
      </c>
      <c r="R2" s="4" t="s">
        <v>21</v>
      </c>
      <c r="S2" s="4" t="s">
        <v>22</v>
      </c>
      <c r="T2" s="16" t="s">
        <v>23</v>
      </c>
      <c r="U2" s="16" t="s">
        <v>10</v>
      </c>
      <c r="V2" s="17" t="s">
        <v>24</v>
      </c>
      <c r="W2" s="17" t="s">
        <v>25</v>
      </c>
      <c r="X2" s="6" t="s">
        <v>26</v>
      </c>
      <c r="Y2" s="18" t="s">
        <v>27</v>
      </c>
      <c r="Z2" s="19" t="s">
        <v>28</v>
      </c>
      <c r="AA2" s="20" t="s">
        <v>29</v>
      </c>
      <c r="AB2" s="21" t="s">
        <v>30</v>
      </c>
      <c r="AC2" s="19" t="s">
        <v>31</v>
      </c>
      <c r="AD2" s="20" t="s">
        <v>32</v>
      </c>
      <c r="AE2" s="21" t="s">
        <v>33</v>
      </c>
      <c r="AF2" s="22" t="s">
        <v>34</v>
      </c>
      <c r="AG2" s="23" t="s">
        <v>35</v>
      </c>
      <c r="AH2" s="21" t="s">
        <v>36</v>
      </c>
      <c r="AI2" s="19" t="s">
        <v>37</v>
      </c>
      <c r="AJ2" s="20" t="s">
        <v>38</v>
      </c>
      <c r="AK2" s="21" t="s">
        <v>39</v>
      </c>
      <c r="AL2" s="24" t="s">
        <v>40</v>
      </c>
    </row>
    <row r="3" spans="1:38" ht="13.8" x14ac:dyDescent="0.3">
      <c r="A3" s="26" t="s">
        <v>41</v>
      </c>
      <c r="B3" s="26" t="s">
        <v>42</v>
      </c>
      <c r="C3" s="27">
        <v>826681.14</v>
      </c>
      <c r="D3" s="27">
        <v>10507571.300000001</v>
      </c>
      <c r="E3" s="16">
        <v>7.8674806613018206E-2</v>
      </c>
      <c r="F3" s="28">
        <v>4761</v>
      </c>
      <c r="G3" s="28">
        <v>3909</v>
      </c>
      <c r="H3" s="29">
        <v>0.82099999999999995</v>
      </c>
      <c r="I3" s="6">
        <v>0.90569999999999995</v>
      </c>
      <c r="J3" s="30">
        <v>6140</v>
      </c>
      <c r="K3" s="30">
        <v>5022</v>
      </c>
      <c r="L3" s="31">
        <v>0.81789999999999996</v>
      </c>
      <c r="M3" s="16">
        <v>0.82779999999999998</v>
      </c>
      <c r="N3" s="32">
        <v>1040713.68</v>
      </c>
      <c r="O3" s="32">
        <v>658270.52</v>
      </c>
      <c r="P3" s="29">
        <v>0.63249999999999995</v>
      </c>
      <c r="Q3" s="29">
        <v>0.65169999999999995</v>
      </c>
      <c r="R3" s="30">
        <v>3882</v>
      </c>
      <c r="S3" s="30">
        <v>1082</v>
      </c>
      <c r="T3" s="31">
        <v>0.2787</v>
      </c>
      <c r="U3" s="31">
        <v>0.67059999999999997</v>
      </c>
      <c r="V3" s="28">
        <v>3469</v>
      </c>
      <c r="W3" s="28">
        <v>2824</v>
      </c>
      <c r="X3" s="29">
        <v>0.81410000000000005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43</v>
      </c>
    </row>
    <row r="4" spans="1:38" ht="13.8" x14ac:dyDescent="0.3">
      <c r="A4" s="26" t="s">
        <v>44</v>
      </c>
      <c r="B4" s="26" t="s">
        <v>45</v>
      </c>
      <c r="C4" s="27">
        <v>135977.71</v>
      </c>
      <c r="D4" s="27">
        <v>1722235.69</v>
      </c>
      <c r="E4" s="16">
        <v>7.8954181933135997E-2</v>
      </c>
      <c r="F4" s="28">
        <v>831</v>
      </c>
      <c r="G4" s="28">
        <v>780</v>
      </c>
      <c r="H4" s="29">
        <v>0.93859999999999999</v>
      </c>
      <c r="I4" s="6">
        <v>1</v>
      </c>
      <c r="J4" s="30">
        <v>1137</v>
      </c>
      <c r="K4" s="30">
        <v>1033</v>
      </c>
      <c r="L4" s="31">
        <v>0.90849999999999997</v>
      </c>
      <c r="M4" s="16">
        <v>0.9</v>
      </c>
      <c r="N4" s="32">
        <v>172669.82</v>
      </c>
      <c r="O4" s="32">
        <v>106324.82</v>
      </c>
      <c r="P4" s="29">
        <v>0.61580000000000001</v>
      </c>
      <c r="Q4" s="29">
        <v>0.62519999999999998</v>
      </c>
      <c r="R4" s="30">
        <v>728</v>
      </c>
      <c r="S4" s="30">
        <v>161</v>
      </c>
      <c r="T4" s="31">
        <v>0.22120000000000001</v>
      </c>
      <c r="U4" s="31">
        <v>0.62960000000000005</v>
      </c>
      <c r="V4" s="28">
        <v>741</v>
      </c>
      <c r="W4" s="28">
        <v>625</v>
      </c>
      <c r="X4" s="29">
        <v>0.84350000000000003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43</v>
      </c>
    </row>
    <row r="5" spans="1:38" ht="13.8" x14ac:dyDescent="0.3">
      <c r="A5" s="26" t="s">
        <v>44</v>
      </c>
      <c r="B5" s="26" t="s">
        <v>46</v>
      </c>
      <c r="C5" s="27">
        <v>37992.32</v>
      </c>
      <c r="D5" s="27">
        <v>481497.15</v>
      </c>
      <c r="E5" s="16">
        <v>7.89045584174278E-2</v>
      </c>
      <c r="F5" s="28">
        <v>221</v>
      </c>
      <c r="G5" s="28">
        <v>209</v>
      </c>
      <c r="H5" s="29">
        <v>0.94569999999999999</v>
      </c>
      <c r="I5" s="6">
        <v>1</v>
      </c>
      <c r="J5" s="30">
        <v>344</v>
      </c>
      <c r="K5" s="30">
        <v>297</v>
      </c>
      <c r="L5" s="31">
        <v>0.86339999999999995</v>
      </c>
      <c r="M5" s="16">
        <v>0.87229999999999996</v>
      </c>
      <c r="N5" s="32">
        <v>50147.87</v>
      </c>
      <c r="O5" s="32">
        <v>30972.880000000001</v>
      </c>
      <c r="P5" s="29">
        <v>0.61760000000000004</v>
      </c>
      <c r="Q5" s="29">
        <v>0.63109999999999999</v>
      </c>
      <c r="R5" s="30">
        <v>238</v>
      </c>
      <c r="S5" s="30">
        <v>55</v>
      </c>
      <c r="T5" s="31">
        <v>0.2311</v>
      </c>
      <c r="U5" s="31">
        <v>0.59450000000000003</v>
      </c>
      <c r="V5" s="28">
        <v>172</v>
      </c>
      <c r="W5" s="28">
        <v>147</v>
      </c>
      <c r="X5" s="29">
        <v>0.85470000000000002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43</v>
      </c>
    </row>
    <row r="6" spans="1:38" ht="13.8" x14ac:dyDescent="0.3">
      <c r="A6" s="26" t="s">
        <v>47</v>
      </c>
      <c r="B6" s="26" t="s">
        <v>48</v>
      </c>
      <c r="C6" s="27">
        <v>222493.64</v>
      </c>
      <c r="D6" s="27">
        <v>3054553.84</v>
      </c>
      <c r="E6" s="16">
        <v>7.28399797988174E-2</v>
      </c>
      <c r="F6" s="28">
        <v>1690</v>
      </c>
      <c r="G6" s="28">
        <v>1570</v>
      </c>
      <c r="H6" s="29">
        <v>0.92900000000000005</v>
      </c>
      <c r="I6" s="6">
        <v>1</v>
      </c>
      <c r="J6" s="30">
        <v>1931</v>
      </c>
      <c r="K6" s="30">
        <v>1817</v>
      </c>
      <c r="L6" s="31">
        <v>0.94099999999999995</v>
      </c>
      <c r="M6" s="16">
        <v>0.9</v>
      </c>
      <c r="N6" s="32">
        <v>288168.5</v>
      </c>
      <c r="O6" s="32">
        <v>177159.17</v>
      </c>
      <c r="P6" s="29">
        <v>0.61480000000000001</v>
      </c>
      <c r="Q6" s="29">
        <v>0.63790000000000002</v>
      </c>
      <c r="R6" s="30">
        <v>1298</v>
      </c>
      <c r="S6" s="30">
        <v>343</v>
      </c>
      <c r="T6" s="31">
        <v>0.26429999999999998</v>
      </c>
      <c r="U6" s="31">
        <v>0.7</v>
      </c>
      <c r="V6" s="28">
        <v>1330</v>
      </c>
      <c r="W6" s="28">
        <v>1197</v>
      </c>
      <c r="X6" s="29">
        <v>0.9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43</v>
      </c>
    </row>
    <row r="7" spans="1:38" ht="13.8" x14ac:dyDescent="0.3">
      <c r="A7" s="26" t="s">
        <v>44</v>
      </c>
      <c r="B7" s="26" t="s">
        <v>49</v>
      </c>
      <c r="C7" s="27">
        <v>109083.59</v>
      </c>
      <c r="D7" s="27">
        <v>1287145.1100000001</v>
      </c>
      <c r="E7" s="16">
        <v>8.4748478747668193E-2</v>
      </c>
      <c r="F7" s="28">
        <v>557</v>
      </c>
      <c r="G7" s="28">
        <v>484</v>
      </c>
      <c r="H7" s="29">
        <v>0.86890000000000001</v>
      </c>
      <c r="I7" s="6">
        <v>0.97570000000000001</v>
      </c>
      <c r="J7" s="30">
        <v>881</v>
      </c>
      <c r="K7" s="30">
        <v>803</v>
      </c>
      <c r="L7" s="31">
        <v>0.91149999999999998</v>
      </c>
      <c r="M7" s="16">
        <v>0.9</v>
      </c>
      <c r="N7" s="32">
        <v>116617.89</v>
      </c>
      <c r="O7" s="32">
        <v>85314.17</v>
      </c>
      <c r="P7" s="29">
        <v>0.73160000000000003</v>
      </c>
      <c r="Q7" s="29">
        <v>0.7</v>
      </c>
      <c r="R7" s="30">
        <v>549</v>
      </c>
      <c r="S7" s="30">
        <v>171</v>
      </c>
      <c r="T7" s="31">
        <v>0.3115</v>
      </c>
      <c r="U7" s="31">
        <v>0.7</v>
      </c>
      <c r="V7" s="28">
        <v>595</v>
      </c>
      <c r="W7" s="28">
        <v>501</v>
      </c>
      <c r="X7" s="29">
        <v>0.84199999999999997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43</v>
      </c>
    </row>
    <row r="8" spans="1:38" ht="13.8" x14ac:dyDescent="0.3">
      <c r="A8" s="26" t="s">
        <v>44</v>
      </c>
      <c r="B8" s="26" t="s">
        <v>50</v>
      </c>
      <c r="C8" s="27">
        <v>50583.9</v>
      </c>
      <c r="D8" s="27">
        <v>526735.5</v>
      </c>
      <c r="E8" s="16">
        <v>9.6032828620816302E-2</v>
      </c>
      <c r="F8" s="28">
        <v>162</v>
      </c>
      <c r="G8" s="28">
        <v>152</v>
      </c>
      <c r="H8" s="29">
        <v>0.93830000000000002</v>
      </c>
      <c r="I8" s="6">
        <v>1</v>
      </c>
      <c r="J8" s="30">
        <v>275</v>
      </c>
      <c r="K8" s="30">
        <v>244</v>
      </c>
      <c r="L8" s="31">
        <v>0.88729999999999998</v>
      </c>
      <c r="M8" s="16">
        <v>0.88449999999999995</v>
      </c>
      <c r="N8" s="32">
        <v>54798.76</v>
      </c>
      <c r="O8" s="32">
        <v>41538.120000000003</v>
      </c>
      <c r="P8" s="29">
        <v>0.75800000000000001</v>
      </c>
      <c r="Q8" s="29">
        <v>0.7</v>
      </c>
      <c r="R8" s="30">
        <v>172</v>
      </c>
      <c r="S8" s="30">
        <v>50</v>
      </c>
      <c r="T8" s="31">
        <v>0.29070000000000001</v>
      </c>
      <c r="U8" s="31">
        <v>0.64270000000000005</v>
      </c>
      <c r="V8" s="28">
        <v>178</v>
      </c>
      <c r="W8" s="28">
        <v>82</v>
      </c>
      <c r="X8" s="29">
        <v>0.4607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43</v>
      </c>
    </row>
    <row r="9" spans="1:38" ht="13.8" x14ac:dyDescent="0.3">
      <c r="A9" s="26" t="s">
        <v>51</v>
      </c>
      <c r="B9" s="26" t="s">
        <v>52</v>
      </c>
      <c r="C9" s="27">
        <v>297018.87</v>
      </c>
      <c r="D9" s="27">
        <v>3944154.35</v>
      </c>
      <c r="E9" s="16">
        <v>7.5306096983755205E-2</v>
      </c>
      <c r="F9" s="28">
        <v>1993</v>
      </c>
      <c r="G9" s="28">
        <v>1730</v>
      </c>
      <c r="H9" s="29">
        <v>0.86799999999999999</v>
      </c>
      <c r="I9" s="6">
        <v>0.95569999999999999</v>
      </c>
      <c r="J9" s="30">
        <v>2687</v>
      </c>
      <c r="K9" s="30">
        <v>2429</v>
      </c>
      <c r="L9" s="31">
        <v>0.90400000000000003</v>
      </c>
      <c r="M9" s="16">
        <v>0.9</v>
      </c>
      <c r="N9" s="32">
        <v>388150.23</v>
      </c>
      <c r="O9" s="32">
        <v>240634.85</v>
      </c>
      <c r="P9" s="29">
        <v>0.62</v>
      </c>
      <c r="Q9" s="29">
        <v>0.63639999999999997</v>
      </c>
      <c r="R9" s="30">
        <v>1780</v>
      </c>
      <c r="S9" s="30">
        <v>438</v>
      </c>
      <c r="T9" s="31">
        <v>0.24610000000000001</v>
      </c>
      <c r="U9" s="31">
        <v>0.63280000000000003</v>
      </c>
      <c r="V9" s="28">
        <v>1649</v>
      </c>
      <c r="W9" s="28">
        <v>1384</v>
      </c>
      <c r="X9" s="29">
        <v>0.83930000000000005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43</v>
      </c>
    </row>
    <row r="10" spans="1:38" ht="13.8" x14ac:dyDescent="0.3">
      <c r="A10" s="26" t="s">
        <v>51</v>
      </c>
      <c r="B10" s="26" t="s">
        <v>53</v>
      </c>
      <c r="C10" s="27">
        <v>169424.7</v>
      </c>
      <c r="D10" s="27">
        <v>2053089.31</v>
      </c>
      <c r="E10" s="16">
        <v>8.2521836324791903E-2</v>
      </c>
      <c r="F10" s="28">
        <v>1070</v>
      </c>
      <c r="G10" s="28">
        <v>967</v>
      </c>
      <c r="H10" s="29">
        <v>0.90369999999999995</v>
      </c>
      <c r="I10" s="6">
        <v>0.96850000000000003</v>
      </c>
      <c r="J10" s="30">
        <v>1344</v>
      </c>
      <c r="K10" s="30">
        <v>1252</v>
      </c>
      <c r="L10" s="31">
        <v>0.93149999999999999</v>
      </c>
      <c r="M10" s="16">
        <v>0.9</v>
      </c>
      <c r="N10" s="32">
        <v>186092.79</v>
      </c>
      <c r="O10" s="32">
        <v>124110.63</v>
      </c>
      <c r="P10" s="29">
        <v>0.66690000000000005</v>
      </c>
      <c r="Q10" s="29">
        <v>0.67459999999999998</v>
      </c>
      <c r="R10" s="30">
        <v>904</v>
      </c>
      <c r="S10" s="30">
        <v>312</v>
      </c>
      <c r="T10" s="31">
        <v>0.34510000000000002</v>
      </c>
      <c r="U10" s="31">
        <v>0.7</v>
      </c>
      <c r="V10" s="28">
        <v>824</v>
      </c>
      <c r="W10" s="28">
        <v>698</v>
      </c>
      <c r="X10" s="29">
        <v>0.84709999999999996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43</v>
      </c>
    </row>
    <row r="11" spans="1:38" ht="13.8" x14ac:dyDescent="0.3">
      <c r="A11" s="26" t="s">
        <v>54</v>
      </c>
      <c r="B11" s="26" t="s">
        <v>55</v>
      </c>
      <c r="C11" s="27">
        <v>328623.21999999997</v>
      </c>
      <c r="D11" s="27">
        <v>3994519.35</v>
      </c>
      <c r="E11" s="16">
        <v>8.2268526249597504E-2</v>
      </c>
      <c r="F11" s="28">
        <v>1626</v>
      </c>
      <c r="G11" s="28">
        <v>1448</v>
      </c>
      <c r="H11" s="29">
        <v>0.89049999999999996</v>
      </c>
      <c r="I11" s="6">
        <v>1</v>
      </c>
      <c r="J11" s="30">
        <v>2063</v>
      </c>
      <c r="K11" s="30">
        <v>1773</v>
      </c>
      <c r="L11" s="31">
        <v>0.85940000000000005</v>
      </c>
      <c r="M11" s="16">
        <v>0.86619999999999997</v>
      </c>
      <c r="N11" s="32">
        <v>382575.18</v>
      </c>
      <c r="O11" s="32">
        <v>273482.59999999998</v>
      </c>
      <c r="P11" s="29">
        <v>0.71479999999999999</v>
      </c>
      <c r="Q11" s="29">
        <v>0.69820000000000004</v>
      </c>
      <c r="R11" s="30">
        <v>1456</v>
      </c>
      <c r="S11" s="30">
        <v>504</v>
      </c>
      <c r="T11" s="31">
        <v>0.34620000000000001</v>
      </c>
      <c r="U11" s="31">
        <v>0.7</v>
      </c>
      <c r="V11" s="28">
        <v>1294</v>
      </c>
      <c r="W11" s="28">
        <v>1142</v>
      </c>
      <c r="X11" s="29">
        <v>0.88249999999999995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43</v>
      </c>
    </row>
    <row r="12" spans="1:38" ht="15" customHeight="1" x14ac:dyDescent="0.3">
      <c r="A12" s="26" t="s">
        <v>54</v>
      </c>
      <c r="B12" s="26" t="s">
        <v>56</v>
      </c>
      <c r="C12" s="27">
        <v>529716.52</v>
      </c>
      <c r="D12" s="27">
        <v>6316195.8200000003</v>
      </c>
      <c r="E12" s="16">
        <v>8.3866386523779396E-2</v>
      </c>
      <c r="F12" s="28">
        <v>2733</v>
      </c>
      <c r="G12" s="28">
        <v>2552</v>
      </c>
      <c r="H12" s="29">
        <v>0.93379999999999996</v>
      </c>
      <c r="I12" s="6">
        <v>1</v>
      </c>
      <c r="J12" s="30">
        <v>3489</v>
      </c>
      <c r="K12" s="30">
        <v>3061</v>
      </c>
      <c r="L12" s="31">
        <v>0.87729999999999997</v>
      </c>
      <c r="M12" s="16">
        <v>0.88800000000000001</v>
      </c>
      <c r="N12" s="32">
        <v>607944.44999999995</v>
      </c>
      <c r="O12" s="32">
        <v>437401.56</v>
      </c>
      <c r="P12" s="29">
        <v>0.71950000000000003</v>
      </c>
      <c r="Q12" s="29">
        <v>0.7</v>
      </c>
      <c r="R12" s="30">
        <v>1890</v>
      </c>
      <c r="S12" s="30">
        <v>559</v>
      </c>
      <c r="T12" s="31">
        <v>0.29580000000000001</v>
      </c>
      <c r="U12" s="31">
        <v>0.7</v>
      </c>
      <c r="V12" s="28">
        <v>2488</v>
      </c>
      <c r="W12" s="28">
        <v>2119</v>
      </c>
      <c r="X12" s="29">
        <v>0.85170000000000001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43</v>
      </c>
    </row>
    <row r="13" spans="1:38" ht="13.8" x14ac:dyDescent="0.3">
      <c r="A13" s="26" t="s">
        <v>57</v>
      </c>
      <c r="B13" s="26" t="s">
        <v>58</v>
      </c>
      <c r="C13" s="27">
        <v>854034.96</v>
      </c>
      <c r="D13" s="27">
        <v>11341706.67</v>
      </c>
      <c r="E13" s="16">
        <v>7.5300392158705001E-2</v>
      </c>
      <c r="F13" s="28">
        <v>4171</v>
      </c>
      <c r="G13" s="28">
        <v>3866</v>
      </c>
      <c r="H13" s="29">
        <v>0.92689999999999995</v>
      </c>
      <c r="I13" s="6">
        <v>1</v>
      </c>
      <c r="J13" s="30">
        <v>5948</v>
      </c>
      <c r="K13" s="30">
        <v>5600</v>
      </c>
      <c r="L13" s="31">
        <v>0.9415</v>
      </c>
      <c r="M13" s="16">
        <v>0.9</v>
      </c>
      <c r="N13" s="32">
        <v>990573.18</v>
      </c>
      <c r="O13" s="32">
        <v>687156.35</v>
      </c>
      <c r="P13" s="29">
        <v>0.69369999999999998</v>
      </c>
      <c r="Q13" s="29">
        <v>0.7</v>
      </c>
      <c r="R13" s="30">
        <v>3892</v>
      </c>
      <c r="S13" s="30">
        <v>1341</v>
      </c>
      <c r="T13" s="31">
        <v>0.34460000000000002</v>
      </c>
      <c r="U13" s="31">
        <v>0.7</v>
      </c>
      <c r="V13" s="28">
        <v>3674</v>
      </c>
      <c r="W13" s="28">
        <v>2886</v>
      </c>
      <c r="X13" s="29">
        <v>0.78549999999999998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43</v>
      </c>
    </row>
    <row r="14" spans="1:38" ht="13.8" x14ac:dyDescent="0.3">
      <c r="A14" s="26" t="s">
        <v>44</v>
      </c>
      <c r="B14" s="26" t="s">
        <v>59</v>
      </c>
      <c r="C14" s="27">
        <v>289131.12</v>
      </c>
      <c r="D14" s="27">
        <v>4001379.69</v>
      </c>
      <c r="E14" s="16">
        <v>7.2257856639443299E-2</v>
      </c>
      <c r="F14" s="28">
        <v>1500</v>
      </c>
      <c r="G14" s="28">
        <v>1371</v>
      </c>
      <c r="H14" s="29">
        <v>0.91400000000000003</v>
      </c>
      <c r="I14" s="6">
        <v>1</v>
      </c>
      <c r="J14" s="30">
        <v>2506</v>
      </c>
      <c r="K14" s="30">
        <v>2180</v>
      </c>
      <c r="L14" s="31">
        <v>0.86990000000000001</v>
      </c>
      <c r="M14" s="16">
        <v>0.871</v>
      </c>
      <c r="N14" s="32">
        <v>355615.92</v>
      </c>
      <c r="O14" s="32">
        <v>225516.54</v>
      </c>
      <c r="P14" s="29">
        <v>0.63419999999999999</v>
      </c>
      <c r="Q14" s="29">
        <v>0.66610000000000003</v>
      </c>
      <c r="R14" s="30">
        <v>1846</v>
      </c>
      <c r="S14" s="30">
        <v>520</v>
      </c>
      <c r="T14" s="31">
        <v>0.28170000000000001</v>
      </c>
      <c r="U14" s="31">
        <v>0.67410000000000003</v>
      </c>
      <c r="V14" s="28">
        <v>1368</v>
      </c>
      <c r="W14" s="28">
        <v>1034</v>
      </c>
      <c r="X14" s="29">
        <v>0.75580000000000003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43</v>
      </c>
    </row>
    <row r="15" spans="1:38" ht="13.8" x14ac:dyDescent="0.3">
      <c r="A15" s="26" t="s">
        <v>47</v>
      </c>
      <c r="B15" s="26" t="s">
        <v>60</v>
      </c>
      <c r="C15" s="27">
        <v>955203.23</v>
      </c>
      <c r="D15" s="27">
        <v>12165121.810000001</v>
      </c>
      <c r="E15" s="16">
        <v>7.8519824537622102E-2</v>
      </c>
      <c r="F15" s="28">
        <v>3799</v>
      </c>
      <c r="G15" s="28">
        <v>3561</v>
      </c>
      <c r="H15" s="29">
        <v>0.93740000000000001</v>
      </c>
      <c r="I15" s="6">
        <v>1</v>
      </c>
      <c r="J15" s="30">
        <v>4809</v>
      </c>
      <c r="K15" s="30">
        <v>4193</v>
      </c>
      <c r="L15" s="31">
        <v>0.87190000000000001</v>
      </c>
      <c r="M15" s="16">
        <v>0.88900000000000001</v>
      </c>
      <c r="N15" s="32">
        <v>1077076.93</v>
      </c>
      <c r="O15" s="32">
        <v>790456.13</v>
      </c>
      <c r="P15" s="29">
        <v>0.7339</v>
      </c>
      <c r="Q15" s="29">
        <v>0.7</v>
      </c>
      <c r="R15" s="30">
        <v>2992</v>
      </c>
      <c r="S15" s="30">
        <v>951</v>
      </c>
      <c r="T15" s="31">
        <v>0.31780000000000003</v>
      </c>
      <c r="U15" s="31">
        <v>0.7</v>
      </c>
      <c r="V15" s="28">
        <v>2871</v>
      </c>
      <c r="W15" s="28">
        <v>2310</v>
      </c>
      <c r="X15" s="29">
        <v>0.80459999999999998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43</v>
      </c>
    </row>
    <row r="16" spans="1:38" ht="13.8" x14ac:dyDescent="0.3">
      <c r="A16" s="26" t="s">
        <v>44</v>
      </c>
      <c r="B16" s="26" t="s">
        <v>61</v>
      </c>
      <c r="C16" s="27">
        <v>429307.9</v>
      </c>
      <c r="D16" s="27">
        <v>5123954.09</v>
      </c>
      <c r="E16" s="16">
        <v>8.3784493861458503E-2</v>
      </c>
      <c r="F16" s="28">
        <v>1864</v>
      </c>
      <c r="G16" s="28">
        <v>1708</v>
      </c>
      <c r="H16" s="29">
        <v>0.9163</v>
      </c>
      <c r="I16" s="6">
        <v>1</v>
      </c>
      <c r="J16" s="30">
        <v>2707</v>
      </c>
      <c r="K16" s="30">
        <v>2519</v>
      </c>
      <c r="L16" s="31">
        <v>0.93059999999999998</v>
      </c>
      <c r="M16" s="16">
        <v>0.9</v>
      </c>
      <c r="N16" s="32">
        <v>490971.71</v>
      </c>
      <c r="O16" s="32">
        <v>334283.12</v>
      </c>
      <c r="P16" s="29">
        <v>0.68089999999999995</v>
      </c>
      <c r="Q16" s="29">
        <v>0.67249999999999999</v>
      </c>
      <c r="R16" s="30">
        <v>1852</v>
      </c>
      <c r="S16" s="30">
        <v>531</v>
      </c>
      <c r="T16" s="31">
        <v>0.28670000000000001</v>
      </c>
      <c r="U16" s="31">
        <v>0.7</v>
      </c>
      <c r="V16" s="28">
        <v>1734</v>
      </c>
      <c r="W16" s="28">
        <v>1495</v>
      </c>
      <c r="X16" s="29">
        <v>0.86219999999999997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43</v>
      </c>
    </row>
    <row r="17" spans="1:38" ht="13.8" x14ac:dyDescent="0.3">
      <c r="A17" s="26" t="s">
        <v>51</v>
      </c>
      <c r="B17" s="26" t="s">
        <v>62</v>
      </c>
      <c r="C17" s="27">
        <v>82396.06</v>
      </c>
      <c r="D17" s="27">
        <v>899168.35</v>
      </c>
      <c r="E17" s="16">
        <v>9.1635854398122496E-2</v>
      </c>
      <c r="F17" s="28">
        <v>186</v>
      </c>
      <c r="G17" s="28">
        <v>173</v>
      </c>
      <c r="H17" s="29">
        <v>0.93010000000000004</v>
      </c>
      <c r="I17" s="6">
        <v>1</v>
      </c>
      <c r="J17" s="30">
        <v>273</v>
      </c>
      <c r="K17" s="30">
        <v>251</v>
      </c>
      <c r="L17" s="31">
        <v>0.9194</v>
      </c>
      <c r="M17" s="16">
        <v>0.9</v>
      </c>
      <c r="N17" s="32">
        <v>80011.199999999997</v>
      </c>
      <c r="O17" s="32">
        <v>61750.58</v>
      </c>
      <c r="P17" s="29">
        <v>0.77180000000000004</v>
      </c>
      <c r="Q17" s="29">
        <v>0.7</v>
      </c>
      <c r="R17" s="30">
        <v>200</v>
      </c>
      <c r="S17" s="30">
        <v>65</v>
      </c>
      <c r="T17" s="31">
        <v>0.32500000000000001</v>
      </c>
      <c r="U17" s="31">
        <v>0.7</v>
      </c>
      <c r="V17" s="28">
        <v>168</v>
      </c>
      <c r="W17" s="28">
        <v>104</v>
      </c>
      <c r="X17" s="29">
        <v>0.61899999999999999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43</v>
      </c>
    </row>
    <row r="18" spans="1:38" ht="13.8" x14ac:dyDescent="0.3">
      <c r="A18" s="26" t="s">
        <v>54</v>
      </c>
      <c r="B18" s="26" t="s">
        <v>63</v>
      </c>
      <c r="C18" s="27">
        <v>329187.28999999998</v>
      </c>
      <c r="D18" s="27">
        <v>4372610.51</v>
      </c>
      <c r="E18" s="16">
        <v>7.5283926900683404E-2</v>
      </c>
      <c r="F18" s="28">
        <v>1335</v>
      </c>
      <c r="G18" s="28">
        <v>1202</v>
      </c>
      <c r="H18" s="29">
        <v>0.90039999999999998</v>
      </c>
      <c r="I18" s="6">
        <v>0.98760000000000003</v>
      </c>
      <c r="J18" s="30">
        <v>2042</v>
      </c>
      <c r="K18" s="30">
        <v>1684</v>
      </c>
      <c r="L18" s="31">
        <v>0.82469999999999999</v>
      </c>
      <c r="M18" s="16">
        <v>0.83379999999999999</v>
      </c>
      <c r="N18" s="32">
        <v>383147.36</v>
      </c>
      <c r="O18" s="32">
        <v>263000.58</v>
      </c>
      <c r="P18" s="29">
        <v>0.68640000000000001</v>
      </c>
      <c r="Q18" s="29">
        <v>0.69030000000000002</v>
      </c>
      <c r="R18" s="30">
        <v>1153</v>
      </c>
      <c r="S18" s="30">
        <v>301</v>
      </c>
      <c r="T18" s="31">
        <v>0.2611</v>
      </c>
      <c r="U18" s="31">
        <v>0.67479999999999996</v>
      </c>
      <c r="V18" s="28">
        <v>1186</v>
      </c>
      <c r="W18" s="28">
        <v>895</v>
      </c>
      <c r="X18" s="29">
        <v>0.75460000000000005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43</v>
      </c>
    </row>
    <row r="19" spans="1:38" ht="13.8" x14ac:dyDescent="0.3">
      <c r="A19" s="26" t="s">
        <v>41</v>
      </c>
      <c r="B19" s="26" t="s">
        <v>64</v>
      </c>
      <c r="C19" s="27">
        <v>97416.69</v>
      </c>
      <c r="D19" s="27">
        <v>1273762.44</v>
      </c>
      <c r="E19" s="16">
        <v>7.64794807421076E-2</v>
      </c>
      <c r="F19" s="28">
        <v>626</v>
      </c>
      <c r="G19" s="28">
        <v>578</v>
      </c>
      <c r="H19" s="29">
        <v>0.92330000000000001</v>
      </c>
      <c r="I19" s="6">
        <v>0.99419999999999997</v>
      </c>
      <c r="J19" s="30">
        <v>874</v>
      </c>
      <c r="K19" s="30">
        <v>787</v>
      </c>
      <c r="L19" s="31">
        <v>0.90049999999999997</v>
      </c>
      <c r="M19" s="16">
        <v>0.9</v>
      </c>
      <c r="N19" s="32">
        <v>104109.9</v>
      </c>
      <c r="O19" s="32">
        <v>76769.77</v>
      </c>
      <c r="P19" s="29">
        <v>0.73740000000000006</v>
      </c>
      <c r="Q19" s="29">
        <v>0.7</v>
      </c>
      <c r="R19" s="30">
        <v>533</v>
      </c>
      <c r="S19" s="30">
        <v>159</v>
      </c>
      <c r="T19" s="31">
        <v>0.29830000000000001</v>
      </c>
      <c r="U19" s="31">
        <v>0.7</v>
      </c>
      <c r="V19" s="28">
        <v>483</v>
      </c>
      <c r="W19" s="28">
        <v>392</v>
      </c>
      <c r="X19" s="29">
        <v>0.81159999999999999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43</v>
      </c>
    </row>
    <row r="20" spans="1:38" ht="13.8" x14ac:dyDescent="0.3">
      <c r="A20" s="26" t="s">
        <v>44</v>
      </c>
      <c r="B20" s="26" t="s">
        <v>65</v>
      </c>
      <c r="C20" s="27">
        <v>807740.82</v>
      </c>
      <c r="D20" s="27">
        <v>10358119.390000001</v>
      </c>
      <c r="E20" s="16">
        <v>7.7981416277149093E-2</v>
      </c>
      <c r="F20" s="28">
        <v>3639</v>
      </c>
      <c r="G20" s="28">
        <v>3365</v>
      </c>
      <c r="H20" s="29">
        <v>0.92469999999999997</v>
      </c>
      <c r="I20" s="6">
        <v>1</v>
      </c>
      <c r="J20" s="30">
        <v>5091</v>
      </c>
      <c r="K20" s="30">
        <v>4720</v>
      </c>
      <c r="L20" s="31">
        <v>0.92710000000000004</v>
      </c>
      <c r="M20" s="16">
        <v>0.9</v>
      </c>
      <c r="N20" s="32">
        <v>923356.63</v>
      </c>
      <c r="O20" s="32">
        <v>642800.52</v>
      </c>
      <c r="P20" s="29">
        <v>0.69620000000000004</v>
      </c>
      <c r="Q20" s="29">
        <v>0.6966</v>
      </c>
      <c r="R20" s="30">
        <v>3832</v>
      </c>
      <c r="S20" s="30">
        <v>1120</v>
      </c>
      <c r="T20" s="31">
        <v>0.2923</v>
      </c>
      <c r="U20" s="31">
        <v>0.7</v>
      </c>
      <c r="V20" s="28">
        <v>3134</v>
      </c>
      <c r="W20" s="28">
        <v>2541</v>
      </c>
      <c r="X20" s="29">
        <v>0.81079999999999997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43</v>
      </c>
    </row>
    <row r="21" spans="1:38" ht="13.8" x14ac:dyDescent="0.3">
      <c r="A21" s="26" t="s">
        <v>41</v>
      </c>
      <c r="B21" s="26" t="s">
        <v>66</v>
      </c>
      <c r="C21" s="27">
        <v>185947.75</v>
      </c>
      <c r="D21" s="27">
        <v>2479601.2799999998</v>
      </c>
      <c r="E21" s="16">
        <v>7.4990988067242803E-2</v>
      </c>
      <c r="F21" s="28">
        <v>1065</v>
      </c>
      <c r="G21" s="28">
        <v>943</v>
      </c>
      <c r="H21" s="29">
        <v>0.88539999999999996</v>
      </c>
      <c r="I21" s="6">
        <v>0.97760000000000002</v>
      </c>
      <c r="J21" s="30">
        <v>1438</v>
      </c>
      <c r="K21" s="30">
        <v>1181</v>
      </c>
      <c r="L21" s="31">
        <v>0.82130000000000003</v>
      </c>
      <c r="M21" s="16">
        <v>0.81379999999999997</v>
      </c>
      <c r="N21" s="32">
        <v>227035.51</v>
      </c>
      <c r="O21" s="32">
        <v>154108.39000000001</v>
      </c>
      <c r="P21" s="29">
        <v>0.67879999999999996</v>
      </c>
      <c r="Q21" s="29">
        <v>0.7</v>
      </c>
      <c r="R21" s="30">
        <v>853</v>
      </c>
      <c r="S21" s="30">
        <v>233</v>
      </c>
      <c r="T21" s="31">
        <v>0.2732</v>
      </c>
      <c r="U21" s="31">
        <v>0.69399999999999995</v>
      </c>
      <c r="V21" s="28">
        <v>862</v>
      </c>
      <c r="W21" s="28">
        <v>650</v>
      </c>
      <c r="X21" s="29">
        <v>0.75409999999999999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43</v>
      </c>
    </row>
    <row r="22" spans="1:38" ht="13.8" x14ac:dyDescent="0.3">
      <c r="A22" s="26" t="s">
        <v>57</v>
      </c>
      <c r="B22" s="26" t="s">
        <v>67</v>
      </c>
      <c r="C22" s="27">
        <v>75705.710000000006</v>
      </c>
      <c r="D22" s="27">
        <v>1032924.7</v>
      </c>
      <c r="E22" s="16">
        <v>7.3292573989178503E-2</v>
      </c>
      <c r="F22" s="28">
        <v>410</v>
      </c>
      <c r="G22" s="28">
        <v>341</v>
      </c>
      <c r="H22" s="29">
        <v>0.83169999999999999</v>
      </c>
      <c r="I22" s="6">
        <v>1</v>
      </c>
      <c r="J22" s="30">
        <v>669</v>
      </c>
      <c r="K22" s="30">
        <v>577</v>
      </c>
      <c r="L22" s="31">
        <v>0.86250000000000004</v>
      </c>
      <c r="M22" s="16">
        <v>0.87109999999999999</v>
      </c>
      <c r="N22" s="32">
        <v>100634.82</v>
      </c>
      <c r="O22" s="32">
        <v>63980.27</v>
      </c>
      <c r="P22" s="29">
        <v>0.63580000000000003</v>
      </c>
      <c r="Q22" s="29">
        <v>0.62270000000000003</v>
      </c>
      <c r="R22" s="30">
        <v>431</v>
      </c>
      <c r="S22" s="30">
        <v>105</v>
      </c>
      <c r="T22" s="31">
        <v>0.24360000000000001</v>
      </c>
      <c r="U22" s="31">
        <v>0.66779999999999995</v>
      </c>
      <c r="V22" s="28">
        <v>419</v>
      </c>
      <c r="W22" s="28">
        <v>303</v>
      </c>
      <c r="X22" s="29">
        <v>0.72319999999999995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43</v>
      </c>
    </row>
    <row r="23" spans="1:38" ht="13.8" x14ac:dyDescent="0.3">
      <c r="A23" s="26" t="s">
        <v>51</v>
      </c>
      <c r="B23" s="26" t="s">
        <v>68</v>
      </c>
      <c r="C23" s="27">
        <v>115919.15</v>
      </c>
      <c r="D23" s="27">
        <v>1472760.57</v>
      </c>
      <c r="E23" s="16">
        <v>7.8708754403983006E-2</v>
      </c>
      <c r="F23" s="28">
        <v>635</v>
      </c>
      <c r="G23" s="28">
        <v>585</v>
      </c>
      <c r="H23" s="29">
        <v>0.92130000000000001</v>
      </c>
      <c r="I23" s="6">
        <v>0.96750000000000003</v>
      </c>
      <c r="J23" s="30">
        <v>934</v>
      </c>
      <c r="K23" s="30">
        <v>872</v>
      </c>
      <c r="L23" s="31">
        <v>0.93359999999999999</v>
      </c>
      <c r="M23" s="16">
        <v>0.9</v>
      </c>
      <c r="N23" s="32">
        <v>133515.72</v>
      </c>
      <c r="O23" s="32">
        <v>85322.02</v>
      </c>
      <c r="P23" s="29">
        <v>0.63900000000000001</v>
      </c>
      <c r="Q23" s="29">
        <v>0.64649999999999996</v>
      </c>
      <c r="R23" s="30">
        <v>658</v>
      </c>
      <c r="S23" s="30">
        <v>188</v>
      </c>
      <c r="T23" s="31">
        <v>0.28570000000000001</v>
      </c>
      <c r="U23" s="31">
        <v>0.68579999999999997</v>
      </c>
      <c r="V23" s="28">
        <v>546</v>
      </c>
      <c r="W23" s="28">
        <v>439</v>
      </c>
      <c r="X23" s="29">
        <v>0.80400000000000005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43</v>
      </c>
    </row>
    <row r="24" spans="1:38" ht="13.8" x14ac:dyDescent="0.3">
      <c r="A24" s="26" t="s">
        <v>57</v>
      </c>
      <c r="B24" s="26" t="s">
        <v>69</v>
      </c>
      <c r="C24" s="27">
        <v>38857.440000000002</v>
      </c>
      <c r="D24" s="27">
        <v>524686.93999999994</v>
      </c>
      <c r="E24" s="16">
        <v>7.4058332765057994E-2</v>
      </c>
      <c r="F24" s="28">
        <v>153</v>
      </c>
      <c r="G24" s="28">
        <v>151</v>
      </c>
      <c r="H24" s="29">
        <v>0.9869</v>
      </c>
      <c r="I24" s="6">
        <v>0.98770000000000002</v>
      </c>
      <c r="J24" s="30">
        <v>236</v>
      </c>
      <c r="K24" s="30">
        <v>215</v>
      </c>
      <c r="L24" s="31">
        <v>0.91100000000000003</v>
      </c>
      <c r="M24" s="16">
        <v>0.9</v>
      </c>
      <c r="N24" s="32">
        <v>45602.75</v>
      </c>
      <c r="O24" s="32">
        <v>32451.45</v>
      </c>
      <c r="P24" s="29">
        <v>0.71160000000000001</v>
      </c>
      <c r="Q24" s="29">
        <v>0.68740000000000001</v>
      </c>
      <c r="R24" s="30">
        <v>173</v>
      </c>
      <c r="S24" s="30">
        <v>61</v>
      </c>
      <c r="T24" s="31">
        <v>0.35260000000000002</v>
      </c>
      <c r="U24" s="31">
        <v>0.7</v>
      </c>
      <c r="V24" s="28">
        <v>149</v>
      </c>
      <c r="W24" s="28">
        <v>113</v>
      </c>
      <c r="X24" s="29">
        <v>0.75839999999999996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43</v>
      </c>
    </row>
    <row r="25" spans="1:38" ht="13.8" x14ac:dyDescent="0.3">
      <c r="A25" s="26" t="s">
        <v>44</v>
      </c>
      <c r="B25" s="26" t="s">
        <v>70</v>
      </c>
      <c r="C25" s="27">
        <v>699745.39</v>
      </c>
      <c r="D25" s="27">
        <v>8776000.6400000006</v>
      </c>
      <c r="E25" s="16">
        <v>7.9733972079564494E-2</v>
      </c>
      <c r="F25" s="28">
        <v>4720</v>
      </c>
      <c r="G25" s="28">
        <v>4264</v>
      </c>
      <c r="H25" s="29">
        <v>0.90339999999999998</v>
      </c>
      <c r="I25" s="6">
        <v>0.95799999999999996</v>
      </c>
      <c r="J25" s="30">
        <v>6375</v>
      </c>
      <c r="K25" s="30">
        <v>5797</v>
      </c>
      <c r="L25" s="31">
        <v>0.9093</v>
      </c>
      <c r="M25" s="16">
        <v>0.9</v>
      </c>
      <c r="N25" s="32">
        <v>859051.6</v>
      </c>
      <c r="O25" s="32">
        <v>525926.19999999995</v>
      </c>
      <c r="P25" s="29">
        <v>0.61219999999999997</v>
      </c>
      <c r="Q25" s="29">
        <v>0.62270000000000003</v>
      </c>
      <c r="R25" s="30">
        <v>4102</v>
      </c>
      <c r="S25" s="30">
        <v>1053</v>
      </c>
      <c r="T25" s="31">
        <v>0.25669999999999998</v>
      </c>
      <c r="U25" s="31">
        <v>0.63929999999999998</v>
      </c>
      <c r="V25" s="28">
        <v>3805</v>
      </c>
      <c r="W25" s="28">
        <v>3220</v>
      </c>
      <c r="X25" s="29">
        <v>0.84630000000000005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43</v>
      </c>
    </row>
    <row r="26" spans="1:38" ht="13.8" x14ac:dyDescent="0.3">
      <c r="A26" s="26" t="s">
        <v>54</v>
      </c>
      <c r="B26" s="26" t="s">
        <v>71</v>
      </c>
      <c r="C26" s="27">
        <v>356034.45</v>
      </c>
      <c r="D26" s="27">
        <v>4593314.3099999996</v>
      </c>
      <c r="E26" s="16">
        <v>7.7511449461423895E-2</v>
      </c>
      <c r="F26" s="28">
        <v>2799</v>
      </c>
      <c r="G26" s="28">
        <v>2422</v>
      </c>
      <c r="H26" s="29">
        <v>0.86529999999999996</v>
      </c>
      <c r="I26" s="6">
        <v>0.98360000000000003</v>
      </c>
      <c r="J26" s="30">
        <v>3917</v>
      </c>
      <c r="K26" s="30">
        <v>2975</v>
      </c>
      <c r="L26" s="31">
        <v>0.75949999999999995</v>
      </c>
      <c r="M26" s="16">
        <v>0.76829999999999998</v>
      </c>
      <c r="N26" s="32">
        <v>431638.19</v>
      </c>
      <c r="O26" s="32">
        <v>270029.63</v>
      </c>
      <c r="P26" s="29">
        <v>0.62560000000000004</v>
      </c>
      <c r="Q26" s="29">
        <v>0.64239999999999997</v>
      </c>
      <c r="R26" s="30">
        <v>2142</v>
      </c>
      <c r="S26" s="30">
        <v>540</v>
      </c>
      <c r="T26" s="31">
        <v>0.25209999999999999</v>
      </c>
      <c r="U26" s="31">
        <v>0.67520000000000002</v>
      </c>
      <c r="V26" s="28">
        <v>1993</v>
      </c>
      <c r="W26" s="28">
        <v>1726</v>
      </c>
      <c r="X26" s="29">
        <v>0.86599999999999999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43</v>
      </c>
    </row>
    <row r="27" spans="1:38" ht="13.8" x14ac:dyDescent="0.3">
      <c r="A27" s="26" t="s">
        <v>54</v>
      </c>
      <c r="B27" s="26" t="s">
        <v>72</v>
      </c>
      <c r="C27" s="27">
        <v>568753.02</v>
      </c>
      <c r="D27" s="27">
        <v>7739824.5599999996</v>
      </c>
      <c r="E27" s="16">
        <v>7.3483967962188507E-2</v>
      </c>
      <c r="F27" s="28">
        <v>3044</v>
      </c>
      <c r="G27" s="28">
        <v>2678</v>
      </c>
      <c r="H27" s="29">
        <v>0.87980000000000003</v>
      </c>
      <c r="I27" s="6">
        <v>0.9849</v>
      </c>
      <c r="J27" s="30">
        <v>4339</v>
      </c>
      <c r="K27" s="30">
        <v>3620</v>
      </c>
      <c r="L27" s="31">
        <v>0.83430000000000004</v>
      </c>
      <c r="M27" s="16">
        <v>0.83679999999999999</v>
      </c>
      <c r="N27" s="32">
        <v>714606.39</v>
      </c>
      <c r="O27" s="32">
        <v>470639.14</v>
      </c>
      <c r="P27" s="29">
        <v>0.65859999999999996</v>
      </c>
      <c r="Q27" s="29">
        <v>0.68589999999999995</v>
      </c>
      <c r="R27" s="30">
        <v>2479</v>
      </c>
      <c r="S27" s="30">
        <v>640</v>
      </c>
      <c r="T27" s="31">
        <v>0.25819999999999999</v>
      </c>
      <c r="U27" s="31">
        <v>0.67800000000000005</v>
      </c>
      <c r="V27" s="28">
        <v>2549</v>
      </c>
      <c r="W27" s="28">
        <v>1957</v>
      </c>
      <c r="X27" s="29">
        <v>0.76780000000000004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43</v>
      </c>
    </row>
    <row r="28" spans="1:38" ht="13.8" x14ac:dyDescent="0.3">
      <c r="A28" s="26" t="s">
        <v>54</v>
      </c>
      <c r="B28" s="26" t="s">
        <v>73</v>
      </c>
      <c r="C28" s="27">
        <v>2966501.28</v>
      </c>
      <c r="D28" s="27">
        <v>37148736.07</v>
      </c>
      <c r="E28" s="16">
        <v>7.9854702846690995E-2</v>
      </c>
      <c r="F28" s="28">
        <v>13499</v>
      </c>
      <c r="G28" s="28">
        <v>11786</v>
      </c>
      <c r="H28" s="29">
        <v>0.87309999999999999</v>
      </c>
      <c r="I28" s="6">
        <v>0.96160000000000001</v>
      </c>
      <c r="J28" s="30">
        <v>18229</v>
      </c>
      <c r="K28" s="30">
        <v>14659</v>
      </c>
      <c r="L28" s="31">
        <v>0.80420000000000003</v>
      </c>
      <c r="M28" s="16">
        <v>0.81799999999999995</v>
      </c>
      <c r="N28" s="32">
        <v>3466113.81</v>
      </c>
      <c r="O28" s="32">
        <v>2302389.92</v>
      </c>
      <c r="P28" s="29">
        <v>0.6643</v>
      </c>
      <c r="Q28" s="29">
        <v>0.67359999999999998</v>
      </c>
      <c r="R28" s="30">
        <v>11526</v>
      </c>
      <c r="S28" s="30">
        <v>3498</v>
      </c>
      <c r="T28" s="31">
        <v>0.30349999999999999</v>
      </c>
      <c r="U28" s="31">
        <v>0.66020000000000001</v>
      </c>
      <c r="V28" s="28">
        <v>9980</v>
      </c>
      <c r="W28" s="28">
        <v>7507</v>
      </c>
      <c r="X28" s="29">
        <v>0.75219999999999998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43</v>
      </c>
    </row>
    <row r="29" spans="1:38" ht="13.8" x14ac:dyDescent="0.3">
      <c r="A29" s="26" t="s">
        <v>51</v>
      </c>
      <c r="B29" s="26" t="s">
        <v>74</v>
      </c>
      <c r="C29" s="27">
        <v>165116.71</v>
      </c>
      <c r="D29" s="27">
        <v>2107977.02</v>
      </c>
      <c r="E29" s="16">
        <v>7.8329463952126005E-2</v>
      </c>
      <c r="F29" s="28">
        <v>468</v>
      </c>
      <c r="G29" s="28">
        <v>436</v>
      </c>
      <c r="H29" s="29">
        <v>0.93159999999999998</v>
      </c>
      <c r="I29" s="6">
        <v>0.98629999999999995</v>
      </c>
      <c r="J29" s="30">
        <v>750</v>
      </c>
      <c r="K29" s="30">
        <v>693</v>
      </c>
      <c r="L29" s="31">
        <v>0.92400000000000004</v>
      </c>
      <c r="M29" s="16">
        <v>0.9</v>
      </c>
      <c r="N29" s="32">
        <v>191424.77</v>
      </c>
      <c r="O29" s="32">
        <v>134505.01</v>
      </c>
      <c r="P29" s="29">
        <v>0.70269999999999999</v>
      </c>
      <c r="Q29" s="29">
        <v>0.7</v>
      </c>
      <c r="R29" s="30">
        <v>550</v>
      </c>
      <c r="S29" s="30">
        <v>180</v>
      </c>
      <c r="T29" s="31">
        <v>0.32729999999999998</v>
      </c>
      <c r="U29" s="31">
        <v>0.7</v>
      </c>
      <c r="V29" s="28">
        <v>415</v>
      </c>
      <c r="W29" s="28">
        <v>285</v>
      </c>
      <c r="X29" s="29">
        <v>0.68669999999999998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43</v>
      </c>
    </row>
    <row r="30" spans="1:38" ht="13.8" x14ac:dyDescent="0.3">
      <c r="A30" s="26" t="s">
        <v>51</v>
      </c>
      <c r="B30" s="26" t="s">
        <v>75</v>
      </c>
      <c r="C30" s="27">
        <v>165980.70000000001</v>
      </c>
      <c r="D30" s="27">
        <v>2218151.21</v>
      </c>
      <c r="E30" s="16">
        <v>7.4828397293978902E-2</v>
      </c>
      <c r="F30" s="28">
        <v>482</v>
      </c>
      <c r="G30" s="28">
        <v>451</v>
      </c>
      <c r="H30" s="29">
        <v>0.93569999999999998</v>
      </c>
      <c r="I30" s="6">
        <v>1</v>
      </c>
      <c r="J30" s="30">
        <v>794</v>
      </c>
      <c r="K30" s="30">
        <v>728</v>
      </c>
      <c r="L30" s="31">
        <v>0.91690000000000005</v>
      </c>
      <c r="M30" s="16">
        <v>0.9</v>
      </c>
      <c r="N30" s="32">
        <v>185437.38</v>
      </c>
      <c r="O30" s="32">
        <v>129887.82</v>
      </c>
      <c r="P30" s="29">
        <v>0.70040000000000002</v>
      </c>
      <c r="Q30" s="29">
        <v>0.7</v>
      </c>
      <c r="R30" s="30">
        <v>541</v>
      </c>
      <c r="S30" s="30">
        <v>195</v>
      </c>
      <c r="T30" s="31">
        <v>0.3604</v>
      </c>
      <c r="U30" s="31">
        <v>0.7</v>
      </c>
      <c r="V30" s="28">
        <v>445</v>
      </c>
      <c r="W30" s="28">
        <v>317</v>
      </c>
      <c r="X30" s="29">
        <v>0.71240000000000003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43</v>
      </c>
    </row>
    <row r="31" spans="1:38" ht="13.8" x14ac:dyDescent="0.3">
      <c r="A31" s="26" t="s">
        <v>41</v>
      </c>
      <c r="B31" s="26" t="s">
        <v>76</v>
      </c>
      <c r="C31" s="27">
        <v>922836.79</v>
      </c>
      <c r="D31" s="27">
        <v>12124358.140000001</v>
      </c>
      <c r="E31" s="16">
        <v>7.6114279976226398E-2</v>
      </c>
      <c r="F31" s="28">
        <v>3471</v>
      </c>
      <c r="G31" s="28">
        <v>3209</v>
      </c>
      <c r="H31" s="29">
        <v>0.92449999999999999</v>
      </c>
      <c r="I31" s="6">
        <v>1</v>
      </c>
      <c r="J31" s="30">
        <v>4818</v>
      </c>
      <c r="K31" s="30">
        <v>4231</v>
      </c>
      <c r="L31" s="31">
        <v>0.87819999999999998</v>
      </c>
      <c r="M31" s="16">
        <v>0.8871</v>
      </c>
      <c r="N31" s="32">
        <v>1107668.73</v>
      </c>
      <c r="O31" s="32">
        <v>757129.84</v>
      </c>
      <c r="P31" s="29">
        <v>0.6835</v>
      </c>
      <c r="Q31" s="29">
        <v>0.69550000000000001</v>
      </c>
      <c r="R31" s="30">
        <v>3439</v>
      </c>
      <c r="S31" s="30">
        <v>919</v>
      </c>
      <c r="T31" s="31">
        <v>0.26719999999999999</v>
      </c>
      <c r="U31" s="31">
        <v>0.7</v>
      </c>
      <c r="V31" s="28">
        <v>2862</v>
      </c>
      <c r="W31" s="28">
        <v>2353</v>
      </c>
      <c r="X31" s="29">
        <v>0.82220000000000004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43</v>
      </c>
    </row>
    <row r="32" spans="1:38" ht="13.8" x14ac:dyDescent="0.3">
      <c r="A32" s="26" t="s">
        <v>41</v>
      </c>
      <c r="B32" s="26" t="s">
        <v>77</v>
      </c>
      <c r="C32" s="27">
        <v>181154.23</v>
      </c>
      <c r="D32" s="27">
        <v>2133664.42</v>
      </c>
      <c r="E32" s="16">
        <v>8.49028686526066E-2</v>
      </c>
      <c r="F32" s="28">
        <v>859</v>
      </c>
      <c r="G32" s="28">
        <v>782</v>
      </c>
      <c r="H32" s="29">
        <v>0.91039999999999999</v>
      </c>
      <c r="I32" s="6">
        <v>1</v>
      </c>
      <c r="J32" s="30">
        <v>1183</v>
      </c>
      <c r="K32" s="30">
        <v>937</v>
      </c>
      <c r="L32" s="31">
        <v>0.79210000000000003</v>
      </c>
      <c r="M32" s="16">
        <v>0.81100000000000005</v>
      </c>
      <c r="N32" s="32">
        <v>203899.11</v>
      </c>
      <c r="O32" s="32">
        <v>147532.38</v>
      </c>
      <c r="P32" s="29">
        <v>0.72360000000000002</v>
      </c>
      <c r="Q32" s="29">
        <v>0.7</v>
      </c>
      <c r="R32" s="30">
        <v>660</v>
      </c>
      <c r="S32" s="30">
        <v>186</v>
      </c>
      <c r="T32" s="31">
        <v>0.28179999999999999</v>
      </c>
      <c r="U32" s="31">
        <v>0.7</v>
      </c>
      <c r="V32" s="28">
        <v>689</v>
      </c>
      <c r="W32" s="28">
        <v>552</v>
      </c>
      <c r="X32" s="29">
        <v>0.80120000000000002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43</v>
      </c>
    </row>
    <row r="33" spans="1:38" ht="13.8" x14ac:dyDescent="0.3">
      <c r="A33" s="26" t="s">
        <v>54</v>
      </c>
      <c r="B33" s="26" t="s">
        <v>78</v>
      </c>
      <c r="C33" s="27">
        <v>408892.29</v>
      </c>
      <c r="D33" s="27">
        <v>5219889.92</v>
      </c>
      <c r="E33" s="16">
        <v>7.8333508228464702E-2</v>
      </c>
      <c r="F33" s="28">
        <v>1951</v>
      </c>
      <c r="G33" s="28">
        <v>1767</v>
      </c>
      <c r="H33" s="29">
        <v>0.90569999999999995</v>
      </c>
      <c r="I33" s="6">
        <v>0.96870000000000001</v>
      </c>
      <c r="J33" s="30">
        <v>2466</v>
      </c>
      <c r="K33" s="30">
        <v>2183</v>
      </c>
      <c r="L33" s="31">
        <v>0.88519999999999999</v>
      </c>
      <c r="M33" s="16">
        <v>0.88870000000000005</v>
      </c>
      <c r="N33" s="32">
        <v>501288.63</v>
      </c>
      <c r="O33" s="32">
        <v>326567.2</v>
      </c>
      <c r="P33" s="29">
        <v>0.65149999999999997</v>
      </c>
      <c r="Q33" s="29">
        <v>0.6512</v>
      </c>
      <c r="R33" s="30">
        <v>1695</v>
      </c>
      <c r="S33" s="30">
        <v>503</v>
      </c>
      <c r="T33" s="31">
        <v>0.29680000000000001</v>
      </c>
      <c r="U33" s="31">
        <v>0.7</v>
      </c>
      <c r="V33" s="28">
        <v>1561</v>
      </c>
      <c r="W33" s="28">
        <v>1313</v>
      </c>
      <c r="X33" s="29">
        <v>0.84109999999999996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43</v>
      </c>
    </row>
    <row r="34" spans="1:38" ht="13.8" x14ac:dyDescent="0.3">
      <c r="A34" s="26" t="s">
        <v>41</v>
      </c>
      <c r="B34" s="26" t="s">
        <v>79</v>
      </c>
      <c r="C34" s="27">
        <v>1204487.94</v>
      </c>
      <c r="D34" s="27">
        <v>15420585.52</v>
      </c>
      <c r="E34" s="16">
        <v>7.8109092449039505E-2</v>
      </c>
      <c r="F34" s="28">
        <v>6392</v>
      </c>
      <c r="G34" s="28">
        <v>5811</v>
      </c>
      <c r="H34" s="29">
        <v>0.90910000000000002</v>
      </c>
      <c r="I34" s="6">
        <v>0.97199999999999998</v>
      </c>
      <c r="J34" s="30">
        <v>7894</v>
      </c>
      <c r="K34" s="30">
        <v>7164</v>
      </c>
      <c r="L34" s="31">
        <v>0.90749999999999997</v>
      </c>
      <c r="M34" s="16">
        <v>0.9</v>
      </c>
      <c r="N34" s="32">
        <v>1361207.13</v>
      </c>
      <c r="O34" s="32">
        <v>928042.18</v>
      </c>
      <c r="P34" s="29">
        <v>0.68179999999999996</v>
      </c>
      <c r="Q34" s="29">
        <v>0.69650000000000001</v>
      </c>
      <c r="R34" s="30">
        <v>5100</v>
      </c>
      <c r="S34" s="30">
        <v>1713</v>
      </c>
      <c r="T34" s="31">
        <v>0.33589999999999998</v>
      </c>
      <c r="U34" s="31">
        <v>0.7</v>
      </c>
      <c r="V34" s="28">
        <v>5052</v>
      </c>
      <c r="W34" s="28">
        <v>3963</v>
      </c>
      <c r="X34" s="29">
        <v>0.78439999999999999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43</v>
      </c>
    </row>
    <row r="35" spans="1:38" ht="13.8" x14ac:dyDescent="0.3">
      <c r="A35" s="26" t="s">
        <v>80</v>
      </c>
      <c r="B35" s="26" t="s">
        <v>81</v>
      </c>
      <c r="C35" s="27">
        <v>204673.83</v>
      </c>
      <c r="D35" s="27">
        <v>2708740.75</v>
      </c>
      <c r="E35" s="16">
        <v>7.5560509066805295E-2</v>
      </c>
      <c r="F35" s="28">
        <v>1570</v>
      </c>
      <c r="G35" s="28">
        <v>1168</v>
      </c>
      <c r="H35" s="29">
        <v>0.74390000000000001</v>
      </c>
      <c r="I35" s="6">
        <v>0.80559999999999998</v>
      </c>
      <c r="J35" s="30">
        <v>2170</v>
      </c>
      <c r="K35" s="30">
        <v>1607</v>
      </c>
      <c r="L35" s="31">
        <v>0.74060000000000004</v>
      </c>
      <c r="M35" s="16">
        <v>0.76580000000000004</v>
      </c>
      <c r="N35" s="32">
        <v>244749.74</v>
      </c>
      <c r="O35" s="32">
        <v>150889.97</v>
      </c>
      <c r="P35" s="29">
        <v>0.61650000000000005</v>
      </c>
      <c r="Q35" s="29">
        <v>0.63870000000000005</v>
      </c>
      <c r="R35" s="30">
        <v>1320</v>
      </c>
      <c r="S35" s="30">
        <v>348</v>
      </c>
      <c r="T35" s="31">
        <v>0.2636</v>
      </c>
      <c r="U35" s="31">
        <v>0.68540000000000001</v>
      </c>
      <c r="V35" s="28">
        <v>953</v>
      </c>
      <c r="W35" s="28">
        <v>760</v>
      </c>
      <c r="X35" s="29">
        <v>0.79749999999999999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43</v>
      </c>
    </row>
    <row r="36" spans="1:38" ht="13.8" x14ac:dyDescent="0.3">
      <c r="A36" s="26" t="s">
        <v>80</v>
      </c>
      <c r="B36" s="26" t="s">
        <v>82</v>
      </c>
      <c r="C36" s="27">
        <v>198616.2</v>
      </c>
      <c r="D36" s="27">
        <v>2934602.15</v>
      </c>
      <c r="E36" s="16">
        <v>6.7680792777992105E-2</v>
      </c>
      <c r="F36" s="28">
        <v>1505</v>
      </c>
      <c r="G36" s="28">
        <v>1174</v>
      </c>
      <c r="H36" s="29">
        <v>0.78010000000000002</v>
      </c>
      <c r="I36" s="6">
        <v>0.86670000000000003</v>
      </c>
      <c r="J36" s="30">
        <v>2566</v>
      </c>
      <c r="K36" s="30">
        <v>1590</v>
      </c>
      <c r="L36" s="31">
        <v>0.61960000000000004</v>
      </c>
      <c r="M36" s="16">
        <v>0.6462</v>
      </c>
      <c r="N36" s="32">
        <v>245175.54</v>
      </c>
      <c r="O36" s="32">
        <v>144433.43</v>
      </c>
      <c r="P36" s="29">
        <v>0.58909999999999996</v>
      </c>
      <c r="Q36" s="29">
        <v>0.64739999999999998</v>
      </c>
      <c r="R36" s="30">
        <v>1283</v>
      </c>
      <c r="S36" s="30">
        <v>312</v>
      </c>
      <c r="T36" s="31">
        <v>0.2432</v>
      </c>
      <c r="U36" s="31">
        <v>0.7</v>
      </c>
      <c r="V36" s="28">
        <v>1013</v>
      </c>
      <c r="W36" s="28">
        <v>804</v>
      </c>
      <c r="X36" s="29">
        <v>0.79369999999999996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43</v>
      </c>
    </row>
    <row r="37" spans="1:38" ht="13.8" x14ac:dyDescent="0.3">
      <c r="A37" s="26" t="s">
        <v>41</v>
      </c>
      <c r="B37" s="26" t="s">
        <v>83</v>
      </c>
      <c r="C37" s="27">
        <v>1766199.09</v>
      </c>
      <c r="D37" s="27">
        <v>22716952.82</v>
      </c>
      <c r="E37" s="16">
        <v>7.7748063483454505E-2</v>
      </c>
      <c r="F37" s="28">
        <v>10323</v>
      </c>
      <c r="G37" s="28">
        <v>9494</v>
      </c>
      <c r="H37" s="29">
        <v>0.91969999999999996</v>
      </c>
      <c r="I37" s="6">
        <v>1</v>
      </c>
      <c r="J37" s="30">
        <v>12579</v>
      </c>
      <c r="K37" s="30">
        <v>11274</v>
      </c>
      <c r="L37" s="31">
        <v>0.89629999999999999</v>
      </c>
      <c r="M37" s="16">
        <v>0.89380000000000004</v>
      </c>
      <c r="N37" s="32">
        <v>2209809.4900000002</v>
      </c>
      <c r="O37" s="32">
        <v>1405144.31</v>
      </c>
      <c r="P37" s="29">
        <v>0.63590000000000002</v>
      </c>
      <c r="Q37" s="29">
        <v>0.6492</v>
      </c>
      <c r="R37" s="30">
        <v>8464</v>
      </c>
      <c r="S37" s="30">
        <v>2182</v>
      </c>
      <c r="T37" s="31">
        <v>0.25779999999999997</v>
      </c>
      <c r="U37" s="31">
        <v>0.67559999999999998</v>
      </c>
      <c r="V37" s="28">
        <v>8303</v>
      </c>
      <c r="W37" s="28">
        <v>6382</v>
      </c>
      <c r="X37" s="29">
        <v>0.76859999999999995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43</v>
      </c>
    </row>
    <row r="38" spans="1:38" ht="13.8" x14ac:dyDescent="0.3">
      <c r="A38" s="26" t="s">
        <v>80</v>
      </c>
      <c r="B38" s="26" t="s">
        <v>84</v>
      </c>
      <c r="C38" s="27">
        <v>415893.75</v>
      </c>
      <c r="D38" s="27">
        <v>5275374.21</v>
      </c>
      <c r="E38" s="16">
        <v>7.8836824354873603E-2</v>
      </c>
      <c r="F38" s="28">
        <v>1929</v>
      </c>
      <c r="G38" s="28">
        <v>1795</v>
      </c>
      <c r="H38" s="29">
        <v>0.93049999999999999</v>
      </c>
      <c r="I38" s="6">
        <v>1</v>
      </c>
      <c r="J38" s="30">
        <v>2716</v>
      </c>
      <c r="K38" s="30">
        <v>2439</v>
      </c>
      <c r="L38" s="31">
        <v>0.89800000000000002</v>
      </c>
      <c r="M38" s="16">
        <v>0.89759999999999995</v>
      </c>
      <c r="N38" s="32">
        <v>471663.31</v>
      </c>
      <c r="O38" s="32">
        <v>324488.8</v>
      </c>
      <c r="P38" s="29">
        <v>0.68799999999999994</v>
      </c>
      <c r="Q38" s="29">
        <v>0.7</v>
      </c>
      <c r="R38" s="30">
        <v>1712</v>
      </c>
      <c r="S38" s="30">
        <v>515</v>
      </c>
      <c r="T38" s="31">
        <v>0.30080000000000001</v>
      </c>
      <c r="U38" s="31">
        <v>0.69930000000000003</v>
      </c>
      <c r="V38" s="28">
        <v>1605</v>
      </c>
      <c r="W38" s="28">
        <v>1400</v>
      </c>
      <c r="X38" s="29">
        <v>0.87229999999999996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43</v>
      </c>
    </row>
    <row r="39" spans="1:38" ht="13.8" x14ac:dyDescent="0.3">
      <c r="A39" s="26" t="s">
        <v>44</v>
      </c>
      <c r="B39" s="26" t="s">
        <v>85</v>
      </c>
      <c r="C39" s="27">
        <v>1106119.02</v>
      </c>
      <c r="D39" s="27">
        <v>14302148.9</v>
      </c>
      <c r="E39" s="16">
        <v>7.7339358423264601E-2</v>
      </c>
      <c r="F39" s="28">
        <v>6256</v>
      </c>
      <c r="G39" s="28">
        <v>5723</v>
      </c>
      <c r="H39" s="29">
        <v>0.91479999999999995</v>
      </c>
      <c r="I39" s="6">
        <v>1</v>
      </c>
      <c r="J39" s="30">
        <v>8402</v>
      </c>
      <c r="K39" s="30">
        <v>7165</v>
      </c>
      <c r="L39" s="31">
        <v>0.8528</v>
      </c>
      <c r="M39" s="16">
        <v>0.86380000000000001</v>
      </c>
      <c r="N39" s="32">
        <v>1315354.53</v>
      </c>
      <c r="O39" s="32">
        <v>913256.29</v>
      </c>
      <c r="P39" s="29">
        <v>0.69430000000000003</v>
      </c>
      <c r="Q39" s="29">
        <v>0.69679999999999997</v>
      </c>
      <c r="R39" s="30">
        <v>5277</v>
      </c>
      <c r="S39" s="30">
        <v>1392</v>
      </c>
      <c r="T39" s="31">
        <v>0.26379999999999998</v>
      </c>
      <c r="U39" s="31">
        <v>0.6794</v>
      </c>
      <c r="V39" s="28">
        <v>5187</v>
      </c>
      <c r="W39" s="28">
        <v>4315</v>
      </c>
      <c r="X39" s="29">
        <v>0.83189999999999997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43</v>
      </c>
    </row>
    <row r="40" spans="1:38" ht="13.8" x14ac:dyDescent="0.3">
      <c r="A40" s="26" t="s">
        <v>51</v>
      </c>
      <c r="B40" s="26" t="s">
        <v>86</v>
      </c>
      <c r="C40" s="27">
        <v>88871.72</v>
      </c>
      <c r="D40" s="27">
        <v>1156402.1000000001</v>
      </c>
      <c r="E40" s="16">
        <v>7.6851918549784695E-2</v>
      </c>
      <c r="F40" s="28">
        <v>305</v>
      </c>
      <c r="G40" s="28">
        <v>274</v>
      </c>
      <c r="H40" s="29">
        <v>0.89839999999999998</v>
      </c>
      <c r="I40" s="6">
        <v>0.98370000000000002</v>
      </c>
      <c r="J40" s="30">
        <v>433</v>
      </c>
      <c r="K40" s="30">
        <v>408</v>
      </c>
      <c r="L40" s="31">
        <v>0.94230000000000003</v>
      </c>
      <c r="M40" s="16">
        <v>0.9</v>
      </c>
      <c r="N40" s="32">
        <v>95724.34</v>
      </c>
      <c r="O40" s="32">
        <v>67950.91</v>
      </c>
      <c r="P40" s="29">
        <v>0.70989999999999998</v>
      </c>
      <c r="Q40" s="29">
        <v>0.69969999999999999</v>
      </c>
      <c r="R40" s="30">
        <v>321</v>
      </c>
      <c r="S40" s="30">
        <v>91</v>
      </c>
      <c r="T40" s="31">
        <v>0.28349999999999997</v>
      </c>
      <c r="U40" s="31">
        <v>0.7</v>
      </c>
      <c r="V40" s="28">
        <v>248</v>
      </c>
      <c r="W40" s="28">
        <v>168</v>
      </c>
      <c r="X40" s="29">
        <v>0.6774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43</v>
      </c>
    </row>
    <row r="41" spans="1:38" ht="13.8" x14ac:dyDescent="0.3">
      <c r="A41" s="26" t="s">
        <v>57</v>
      </c>
      <c r="B41" s="26" t="s">
        <v>87</v>
      </c>
      <c r="C41" s="27">
        <v>39359.85</v>
      </c>
      <c r="D41" s="27">
        <v>550588.72</v>
      </c>
      <c r="E41" s="16">
        <v>7.1486844118419296E-2</v>
      </c>
      <c r="F41" s="28">
        <v>162</v>
      </c>
      <c r="G41" s="28">
        <v>144</v>
      </c>
      <c r="H41" s="29">
        <v>0.88890000000000002</v>
      </c>
      <c r="I41" s="6">
        <v>1</v>
      </c>
      <c r="J41" s="30">
        <v>244</v>
      </c>
      <c r="K41" s="30">
        <v>217</v>
      </c>
      <c r="L41" s="31">
        <v>0.88929999999999998</v>
      </c>
      <c r="M41" s="16">
        <v>0.89300000000000002</v>
      </c>
      <c r="N41" s="32">
        <v>52656.71</v>
      </c>
      <c r="O41" s="32">
        <v>34234.639999999999</v>
      </c>
      <c r="P41" s="29">
        <v>0.65010000000000001</v>
      </c>
      <c r="Q41" s="29">
        <v>0.66690000000000005</v>
      </c>
      <c r="R41" s="30">
        <v>148</v>
      </c>
      <c r="S41" s="30">
        <v>31</v>
      </c>
      <c r="T41" s="31">
        <v>0.20949999999999999</v>
      </c>
      <c r="U41" s="31">
        <v>0.65139999999999998</v>
      </c>
      <c r="V41" s="28">
        <v>158</v>
      </c>
      <c r="W41" s="28">
        <v>117</v>
      </c>
      <c r="X41" s="29">
        <v>0.74050000000000005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43</v>
      </c>
    </row>
    <row r="42" spans="1:38" ht="13.8" x14ac:dyDescent="0.3">
      <c r="A42" s="26" t="s">
        <v>80</v>
      </c>
      <c r="B42" s="26" t="s">
        <v>88</v>
      </c>
      <c r="C42" s="27">
        <v>295198.57</v>
      </c>
      <c r="D42" s="27">
        <v>3793289.09</v>
      </c>
      <c r="E42" s="16">
        <v>7.7821268823990403E-2</v>
      </c>
      <c r="F42" s="28">
        <v>1616</v>
      </c>
      <c r="G42" s="28">
        <v>1409</v>
      </c>
      <c r="H42" s="29">
        <v>0.87190000000000001</v>
      </c>
      <c r="I42" s="6">
        <v>0.9466</v>
      </c>
      <c r="J42" s="30">
        <v>2268</v>
      </c>
      <c r="K42" s="30">
        <v>2041</v>
      </c>
      <c r="L42" s="31">
        <v>0.89990000000000003</v>
      </c>
      <c r="M42" s="16">
        <v>0.89749999999999996</v>
      </c>
      <c r="N42" s="32">
        <v>343313.26</v>
      </c>
      <c r="O42" s="32">
        <v>239310.31</v>
      </c>
      <c r="P42" s="29">
        <v>0.69710000000000005</v>
      </c>
      <c r="Q42" s="29">
        <v>0.7</v>
      </c>
      <c r="R42" s="30">
        <v>1423</v>
      </c>
      <c r="S42" s="30">
        <v>346</v>
      </c>
      <c r="T42" s="31">
        <v>0.24310000000000001</v>
      </c>
      <c r="U42" s="31">
        <v>0.67859999999999998</v>
      </c>
      <c r="V42" s="28">
        <v>1343</v>
      </c>
      <c r="W42" s="28">
        <v>1080</v>
      </c>
      <c r="X42" s="29">
        <v>0.80420000000000003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43</v>
      </c>
    </row>
    <row r="43" spans="1:38" ht="13.8" x14ac:dyDescent="0.3">
      <c r="A43" s="26" t="s">
        <v>80</v>
      </c>
      <c r="B43" s="26" t="s">
        <v>89</v>
      </c>
      <c r="C43" s="27">
        <v>136467.67000000001</v>
      </c>
      <c r="D43" s="27">
        <v>1763250.21</v>
      </c>
      <c r="E43" s="16">
        <v>7.7395521762053304E-2</v>
      </c>
      <c r="F43" s="28">
        <v>933</v>
      </c>
      <c r="G43" s="28">
        <v>867</v>
      </c>
      <c r="H43" s="29">
        <v>0.92930000000000001</v>
      </c>
      <c r="I43" s="6">
        <v>1</v>
      </c>
      <c r="J43" s="30">
        <v>1211</v>
      </c>
      <c r="K43" s="30">
        <v>1122</v>
      </c>
      <c r="L43" s="31">
        <v>0.92649999999999999</v>
      </c>
      <c r="M43" s="16">
        <v>0.9</v>
      </c>
      <c r="N43" s="32">
        <v>177702.75</v>
      </c>
      <c r="O43" s="32">
        <v>106870.82</v>
      </c>
      <c r="P43" s="29">
        <v>0.60140000000000005</v>
      </c>
      <c r="Q43" s="29">
        <v>0.64080000000000004</v>
      </c>
      <c r="R43" s="30">
        <v>840</v>
      </c>
      <c r="S43" s="30">
        <v>242</v>
      </c>
      <c r="T43" s="31">
        <v>0.28810000000000002</v>
      </c>
      <c r="U43" s="31">
        <v>0.6583</v>
      </c>
      <c r="V43" s="28">
        <v>757</v>
      </c>
      <c r="W43" s="28">
        <v>669</v>
      </c>
      <c r="X43" s="29">
        <v>0.88380000000000003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43</v>
      </c>
    </row>
    <row r="44" spans="1:38" ht="13.8" x14ac:dyDescent="0.3">
      <c r="A44" s="26" t="s">
        <v>41</v>
      </c>
      <c r="B44" s="26" t="s">
        <v>90</v>
      </c>
      <c r="C44" s="27">
        <v>1919756.08</v>
      </c>
      <c r="D44" s="27">
        <v>25006475.149999999</v>
      </c>
      <c r="E44" s="16">
        <v>7.6770359216340803E-2</v>
      </c>
      <c r="F44" s="28">
        <v>11023</v>
      </c>
      <c r="G44" s="28">
        <v>9786</v>
      </c>
      <c r="H44" s="29">
        <v>0.88780000000000003</v>
      </c>
      <c r="I44" s="6">
        <v>1</v>
      </c>
      <c r="J44" s="30">
        <v>13726</v>
      </c>
      <c r="K44" s="30">
        <v>11047</v>
      </c>
      <c r="L44" s="31">
        <v>0.80479999999999996</v>
      </c>
      <c r="M44" s="16">
        <v>0.81499999999999995</v>
      </c>
      <c r="N44" s="32">
        <v>2179701.4700000002</v>
      </c>
      <c r="O44" s="32">
        <v>1560885.29</v>
      </c>
      <c r="P44" s="29">
        <v>0.71609999999999996</v>
      </c>
      <c r="Q44" s="29">
        <v>0.7</v>
      </c>
      <c r="R44" s="30">
        <v>8202</v>
      </c>
      <c r="S44" s="30">
        <v>2417</v>
      </c>
      <c r="T44" s="31">
        <v>0.29470000000000002</v>
      </c>
      <c r="U44" s="31">
        <v>0.7</v>
      </c>
      <c r="V44" s="28">
        <v>7578</v>
      </c>
      <c r="W44" s="28">
        <v>6174</v>
      </c>
      <c r="X44" s="29">
        <v>0.81469999999999998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43</v>
      </c>
    </row>
    <row r="45" spans="1:38" ht="13.8" x14ac:dyDescent="0.3">
      <c r="A45" s="26" t="s">
        <v>41</v>
      </c>
      <c r="B45" s="26" t="s">
        <v>91</v>
      </c>
      <c r="C45" s="27">
        <v>640256.68999999994</v>
      </c>
      <c r="D45" s="27">
        <v>8367759.5899999999</v>
      </c>
      <c r="E45" s="16">
        <v>7.65147089987082E-2</v>
      </c>
      <c r="F45" s="28">
        <v>4305</v>
      </c>
      <c r="G45" s="28">
        <v>3735</v>
      </c>
      <c r="H45" s="29">
        <v>0.86760000000000004</v>
      </c>
      <c r="I45" s="6">
        <v>0.95450000000000002</v>
      </c>
      <c r="J45" s="30">
        <v>5141</v>
      </c>
      <c r="K45" s="30">
        <v>4344</v>
      </c>
      <c r="L45" s="31">
        <v>0.84499999999999997</v>
      </c>
      <c r="M45" s="16">
        <v>0.85470000000000002</v>
      </c>
      <c r="N45" s="32">
        <v>776869.35</v>
      </c>
      <c r="O45" s="32">
        <v>531465.42000000004</v>
      </c>
      <c r="P45" s="29">
        <v>0.68410000000000004</v>
      </c>
      <c r="Q45" s="29">
        <v>0.7</v>
      </c>
      <c r="R45" s="30">
        <v>3340</v>
      </c>
      <c r="S45" s="30">
        <v>977</v>
      </c>
      <c r="T45" s="31">
        <v>0.29249999999999998</v>
      </c>
      <c r="U45" s="31">
        <v>0.7</v>
      </c>
      <c r="V45" s="28">
        <v>2962</v>
      </c>
      <c r="W45" s="28">
        <v>2511</v>
      </c>
      <c r="X45" s="29">
        <v>0.84770000000000001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43</v>
      </c>
    </row>
    <row r="46" spans="1:38" ht="13.8" x14ac:dyDescent="0.3">
      <c r="A46" s="26" t="s">
        <v>80</v>
      </c>
      <c r="B46" s="26" t="s">
        <v>92</v>
      </c>
      <c r="C46" s="27">
        <v>436300.7</v>
      </c>
      <c r="D46" s="27">
        <v>5736954.7699999996</v>
      </c>
      <c r="E46" s="16">
        <v>7.6050922046924194E-2</v>
      </c>
      <c r="F46" s="28">
        <v>3012</v>
      </c>
      <c r="G46" s="28">
        <v>2537</v>
      </c>
      <c r="H46" s="29">
        <v>0.84230000000000005</v>
      </c>
      <c r="I46" s="6">
        <v>0.9446</v>
      </c>
      <c r="J46" s="30">
        <v>3609</v>
      </c>
      <c r="K46" s="30">
        <v>2906</v>
      </c>
      <c r="L46" s="31">
        <v>0.80520000000000003</v>
      </c>
      <c r="M46" s="16">
        <v>0.81510000000000005</v>
      </c>
      <c r="N46" s="32">
        <v>510546.48</v>
      </c>
      <c r="O46" s="32">
        <v>342145.02</v>
      </c>
      <c r="P46" s="29">
        <v>0.67020000000000002</v>
      </c>
      <c r="Q46" s="29">
        <v>0.67530000000000001</v>
      </c>
      <c r="R46" s="30">
        <v>2188</v>
      </c>
      <c r="S46" s="30">
        <v>714</v>
      </c>
      <c r="T46" s="31">
        <v>0.32629999999999998</v>
      </c>
      <c r="U46" s="31">
        <v>0.7</v>
      </c>
      <c r="V46" s="28">
        <v>1902</v>
      </c>
      <c r="W46" s="28">
        <v>1561</v>
      </c>
      <c r="X46" s="29">
        <v>0.82069999999999999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43</v>
      </c>
    </row>
    <row r="47" spans="1:38" ht="13.8" x14ac:dyDescent="0.3">
      <c r="A47" s="26" t="s">
        <v>47</v>
      </c>
      <c r="B47" s="26" t="s">
        <v>93</v>
      </c>
      <c r="C47" s="27">
        <v>729714.83</v>
      </c>
      <c r="D47" s="27">
        <v>9313095.4100000001</v>
      </c>
      <c r="E47" s="16">
        <v>7.8353629794929797E-2</v>
      </c>
      <c r="F47" s="28">
        <v>3301</v>
      </c>
      <c r="G47" s="28">
        <v>2942</v>
      </c>
      <c r="H47" s="29">
        <v>0.89119999999999999</v>
      </c>
      <c r="I47" s="6">
        <v>1</v>
      </c>
      <c r="J47" s="30">
        <v>4413</v>
      </c>
      <c r="K47" s="30">
        <v>3749</v>
      </c>
      <c r="L47" s="31">
        <v>0.84950000000000003</v>
      </c>
      <c r="M47" s="16">
        <v>0.86240000000000006</v>
      </c>
      <c r="N47" s="32">
        <v>871819.89</v>
      </c>
      <c r="O47" s="32">
        <v>609670.5</v>
      </c>
      <c r="P47" s="29">
        <v>0.69930000000000003</v>
      </c>
      <c r="Q47" s="29">
        <v>0.7</v>
      </c>
      <c r="R47" s="30">
        <v>2814</v>
      </c>
      <c r="S47" s="30">
        <v>742</v>
      </c>
      <c r="T47" s="31">
        <v>0.26369999999999999</v>
      </c>
      <c r="U47" s="31">
        <v>0.7</v>
      </c>
      <c r="V47" s="28">
        <v>2571</v>
      </c>
      <c r="W47" s="28">
        <v>2090</v>
      </c>
      <c r="X47" s="29">
        <v>0.81289999999999996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43</v>
      </c>
    </row>
    <row r="48" spans="1:38" ht="13.8" x14ac:dyDescent="0.3">
      <c r="A48" s="26" t="s">
        <v>57</v>
      </c>
      <c r="B48" s="26" t="s">
        <v>94</v>
      </c>
      <c r="C48" s="27">
        <v>283067.81</v>
      </c>
      <c r="D48" s="27">
        <v>3092881.62</v>
      </c>
      <c r="E48" s="16">
        <v>9.1522355129776994E-2</v>
      </c>
      <c r="F48" s="28">
        <v>876</v>
      </c>
      <c r="G48" s="28">
        <v>815</v>
      </c>
      <c r="H48" s="29">
        <v>0.9304</v>
      </c>
      <c r="I48" s="6">
        <v>1</v>
      </c>
      <c r="J48" s="30">
        <v>1236</v>
      </c>
      <c r="K48" s="30">
        <v>1149</v>
      </c>
      <c r="L48" s="31">
        <v>0.92959999999999998</v>
      </c>
      <c r="M48" s="16">
        <v>0.9</v>
      </c>
      <c r="N48" s="32">
        <v>270072.5</v>
      </c>
      <c r="O48" s="32">
        <v>228781.1</v>
      </c>
      <c r="P48" s="29">
        <v>0.84709999999999996</v>
      </c>
      <c r="Q48" s="29">
        <v>0.7</v>
      </c>
      <c r="R48" s="30">
        <v>744</v>
      </c>
      <c r="S48" s="30">
        <v>263</v>
      </c>
      <c r="T48" s="31">
        <v>0.35349999999999998</v>
      </c>
      <c r="U48" s="31">
        <v>0.7</v>
      </c>
      <c r="V48" s="28">
        <v>968</v>
      </c>
      <c r="W48" s="28">
        <v>759</v>
      </c>
      <c r="X48" s="29">
        <v>0.78410000000000002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43</v>
      </c>
    </row>
    <row r="49" spans="1:38" ht="13.8" x14ac:dyDescent="0.3">
      <c r="A49" s="26" t="s">
        <v>57</v>
      </c>
      <c r="B49" s="26" t="s">
        <v>95</v>
      </c>
      <c r="C49" s="27">
        <v>286216.78000000003</v>
      </c>
      <c r="D49" s="27">
        <v>3875670.46</v>
      </c>
      <c r="E49" s="16">
        <v>7.38496172350009E-2</v>
      </c>
      <c r="F49" s="28">
        <v>1337</v>
      </c>
      <c r="G49" s="28">
        <v>1228</v>
      </c>
      <c r="H49" s="29">
        <v>0.91849999999999998</v>
      </c>
      <c r="I49" s="6">
        <v>1</v>
      </c>
      <c r="J49" s="30">
        <v>1957</v>
      </c>
      <c r="K49" s="30">
        <v>1780</v>
      </c>
      <c r="L49" s="31">
        <v>0.90959999999999996</v>
      </c>
      <c r="M49" s="16">
        <v>0.9</v>
      </c>
      <c r="N49" s="32">
        <v>332364.77</v>
      </c>
      <c r="O49" s="32">
        <v>249042.3</v>
      </c>
      <c r="P49" s="29">
        <v>0.74929999999999997</v>
      </c>
      <c r="Q49" s="29">
        <v>0.7</v>
      </c>
      <c r="R49" s="30">
        <v>1140</v>
      </c>
      <c r="S49" s="30">
        <v>365</v>
      </c>
      <c r="T49" s="31">
        <v>0.32019999999999998</v>
      </c>
      <c r="U49" s="31">
        <v>0.7</v>
      </c>
      <c r="V49" s="28">
        <v>1243</v>
      </c>
      <c r="W49" s="28">
        <v>982</v>
      </c>
      <c r="X49" s="29">
        <v>0.79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43</v>
      </c>
    </row>
    <row r="50" spans="1:38" ht="13.8" x14ac:dyDescent="0.3">
      <c r="A50" s="26" t="s">
        <v>51</v>
      </c>
      <c r="B50" s="26" t="s">
        <v>96</v>
      </c>
      <c r="C50" s="27">
        <v>229839.79</v>
      </c>
      <c r="D50" s="27">
        <v>2868019.39</v>
      </c>
      <c r="E50" s="16">
        <v>8.0138854988703601E-2</v>
      </c>
      <c r="F50" s="28">
        <v>1558</v>
      </c>
      <c r="G50" s="28">
        <v>1408</v>
      </c>
      <c r="H50" s="29">
        <v>0.90369999999999995</v>
      </c>
      <c r="I50" s="6">
        <v>0.98219999999999996</v>
      </c>
      <c r="J50" s="30">
        <v>1702</v>
      </c>
      <c r="K50" s="30">
        <v>1544</v>
      </c>
      <c r="L50" s="31">
        <v>0.90720000000000001</v>
      </c>
      <c r="M50" s="16">
        <v>0.9</v>
      </c>
      <c r="N50" s="32">
        <v>269201.61</v>
      </c>
      <c r="O50" s="32">
        <v>188179.88</v>
      </c>
      <c r="P50" s="29">
        <v>0.69899999999999995</v>
      </c>
      <c r="Q50" s="29">
        <v>0.7</v>
      </c>
      <c r="R50" s="30">
        <v>1045</v>
      </c>
      <c r="S50" s="30">
        <v>306</v>
      </c>
      <c r="T50" s="31">
        <v>0.2928</v>
      </c>
      <c r="U50" s="31">
        <v>0.7</v>
      </c>
      <c r="V50" s="28">
        <v>1160</v>
      </c>
      <c r="W50" s="28">
        <v>988</v>
      </c>
      <c r="X50" s="29">
        <v>0.85170000000000001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43</v>
      </c>
    </row>
    <row r="51" spans="1:38" ht="13.8" x14ac:dyDescent="0.3">
      <c r="A51" s="26" t="s">
        <v>47</v>
      </c>
      <c r="B51" s="26" t="s">
        <v>97</v>
      </c>
      <c r="C51" s="27">
        <v>343847.67999999999</v>
      </c>
      <c r="D51" s="27">
        <v>4547546.0599999996</v>
      </c>
      <c r="E51" s="16">
        <v>7.5611698147374007E-2</v>
      </c>
      <c r="F51" s="28">
        <v>1775</v>
      </c>
      <c r="G51" s="28">
        <v>1504</v>
      </c>
      <c r="H51" s="29">
        <v>0.84730000000000005</v>
      </c>
      <c r="I51" s="6">
        <v>0.97430000000000005</v>
      </c>
      <c r="J51" s="30">
        <v>2343</v>
      </c>
      <c r="K51" s="30">
        <v>1979</v>
      </c>
      <c r="L51" s="31">
        <v>0.84460000000000002</v>
      </c>
      <c r="M51" s="16">
        <v>0.85440000000000005</v>
      </c>
      <c r="N51" s="32">
        <v>430045.24</v>
      </c>
      <c r="O51" s="32">
        <v>272863.21999999997</v>
      </c>
      <c r="P51" s="29">
        <v>0.63449999999999995</v>
      </c>
      <c r="Q51" s="29">
        <v>0.6613</v>
      </c>
      <c r="R51" s="30">
        <v>1687</v>
      </c>
      <c r="S51" s="30">
        <v>484</v>
      </c>
      <c r="T51" s="31">
        <v>0.28689999999999999</v>
      </c>
      <c r="U51" s="31">
        <v>0.67100000000000004</v>
      </c>
      <c r="V51" s="28">
        <v>1279</v>
      </c>
      <c r="W51" s="28">
        <v>910</v>
      </c>
      <c r="X51" s="29">
        <v>0.71150000000000002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43</v>
      </c>
    </row>
    <row r="52" spans="1:38" ht="13.8" x14ac:dyDescent="0.3">
      <c r="A52" s="26" t="s">
        <v>51</v>
      </c>
      <c r="B52" s="26" t="s">
        <v>98</v>
      </c>
      <c r="C52" s="27">
        <v>19226.2</v>
      </c>
      <c r="D52" s="27">
        <v>250350.81</v>
      </c>
      <c r="E52" s="16">
        <v>7.6797035328146093E-2</v>
      </c>
      <c r="F52" s="28">
        <v>112</v>
      </c>
      <c r="G52" s="28">
        <v>99</v>
      </c>
      <c r="H52" s="29">
        <v>0.88390000000000002</v>
      </c>
      <c r="I52" s="6">
        <v>0.97450000000000003</v>
      </c>
      <c r="J52" s="30">
        <v>158</v>
      </c>
      <c r="K52" s="30">
        <v>145</v>
      </c>
      <c r="L52" s="31">
        <v>0.91769999999999996</v>
      </c>
      <c r="M52" s="16">
        <v>0.9</v>
      </c>
      <c r="N52" s="32">
        <v>26017.71</v>
      </c>
      <c r="O52" s="32">
        <v>15215.83</v>
      </c>
      <c r="P52" s="29">
        <v>0.58479999999999999</v>
      </c>
      <c r="Q52" s="29">
        <v>0.58699999999999997</v>
      </c>
      <c r="R52" s="30">
        <v>116</v>
      </c>
      <c r="S52" s="30">
        <v>31</v>
      </c>
      <c r="T52" s="31">
        <v>0.26719999999999999</v>
      </c>
      <c r="U52" s="31">
        <v>0.64080000000000004</v>
      </c>
      <c r="V52" s="28">
        <v>101</v>
      </c>
      <c r="W52" s="28">
        <v>86</v>
      </c>
      <c r="X52" s="29">
        <v>0.85150000000000003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43</v>
      </c>
    </row>
    <row r="53" spans="1:38" ht="13.8" x14ac:dyDescent="0.3">
      <c r="A53" s="26" t="s">
        <v>44</v>
      </c>
      <c r="B53" s="26" t="s">
        <v>99</v>
      </c>
      <c r="C53" s="27">
        <v>770919.14</v>
      </c>
      <c r="D53" s="27">
        <v>9815480.8100000005</v>
      </c>
      <c r="E53" s="16">
        <v>7.8541148918001902E-2</v>
      </c>
      <c r="F53" s="28">
        <v>4024</v>
      </c>
      <c r="G53" s="28">
        <v>3550</v>
      </c>
      <c r="H53" s="29">
        <v>0.88219999999999998</v>
      </c>
      <c r="I53" s="6">
        <v>0.99429999999999996</v>
      </c>
      <c r="J53" s="30">
        <v>5350</v>
      </c>
      <c r="K53" s="30">
        <v>4306</v>
      </c>
      <c r="L53" s="31">
        <v>0.80489999999999995</v>
      </c>
      <c r="M53" s="16">
        <v>0.81920000000000004</v>
      </c>
      <c r="N53" s="32">
        <v>869543.65</v>
      </c>
      <c r="O53" s="32">
        <v>572347</v>
      </c>
      <c r="P53" s="29">
        <v>0.65820000000000001</v>
      </c>
      <c r="Q53" s="29">
        <v>0.6724</v>
      </c>
      <c r="R53" s="30">
        <v>3344</v>
      </c>
      <c r="S53" s="30">
        <v>1031</v>
      </c>
      <c r="T53" s="31">
        <v>0.30830000000000002</v>
      </c>
      <c r="U53" s="31">
        <v>0.7</v>
      </c>
      <c r="V53" s="28">
        <v>3060</v>
      </c>
      <c r="W53" s="28">
        <v>2421</v>
      </c>
      <c r="X53" s="29">
        <v>0.79120000000000001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43</v>
      </c>
    </row>
    <row r="54" spans="1:38" ht="13.8" x14ac:dyDescent="0.3">
      <c r="A54" s="26" t="s">
        <v>57</v>
      </c>
      <c r="B54" s="26" t="s">
        <v>100</v>
      </c>
      <c r="C54" s="27">
        <v>134607.67000000001</v>
      </c>
      <c r="D54" s="27">
        <v>1793815.01</v>
      </c>
      <c r="E54" s="16">
        <v>7.5039883850676503E-2</v>
      </c>
      <c r="F54" s="28">
        <v>509</v>
      </c>
      <c r="G54" s="28">
        <v>468</v>
      </c>
      <c r="H54" s="29">
        <v>0.9194</v>
      </c>
      <c r="I54" s="6">
        <v>1</v>
      </c>
      <c r="J54" s="30">
        <v>837</v>
      </c>
      <c r="K54" s="30">
        <v>687</v>
      </c>
      <c r="L54" s="31">
        <v>0.82079999999999997</v>
      </c>
      <c r="M54" s="16">
        <v>0.83430000000000004</v>
      </c>
      <c r="N54" s="32">
        <v>172470.87</v>
      </c>
      <c r="O54" s="32">
        <v>109156.6</v>
      </c>
      <c r="P54" s="29">
        <v>0.63290000000000002</v>
      </c>
      <c r="Q54" s="29">
        <v>0.66180000000000005</v>
      </c>
      <c r="R54" s="30">
        <v>535</v>
      </c>
      <c r="S54" s="30">
        <v>140</v>
      </c>
      <c r="T54" s="31">
        <v>0.26169999999999999</v>
      </c>
      <c r="U54" s="31">
        <v>0.69869999999999999</v>
      </c>
      <c r="V54" s="28">
        <v>442</v>
      </c>
      <c r="W54" s="28">
        <v>303</v>
      </c>
      <c r="X54" s="29">
        <v>0.6855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43</v>
      </c>
    </row>
    <row r="55" spans="1:38" ht="13.8" x14ac:dyDescent="0.3">
      <c r="A55" s="26" t="s">
        <v>80</v>
      </c>
      <c r="B55" s="26" t="s">
        <v>101</v>
      </c>
      <c r="C55" s="27">
        <v>1173406.53</v>
      </c>
      <c r="D55" s="27">
        <v>14906342.4</v>
      </c>
      <c r="E55" s="16">
        <v>7.8718608395846296E-2</v>
      </c>
      <c r="F55" s="28">
        <v>4369</v>
      </c>
      <c r="G55" s="28">
        <v>3970</v>
      </c>
      <c r="H55" s="29">
        <v>0.90869999999999995</v>
      </c>
      <c r="I55" s="6">
        <v>1</v>
      </c>
      <c r="J55" s="30">
        <v>5617</v>
      </c>
      <c r="K55" s="30">
        <v>4959</v>
      </c>
      <c r="L55" s="31">
        <v>0.88290000000000002</v>
      </c>
      <c r="M55" s="16">
        <v>0.89029999999999998</v>
      </c>
      <c r="N55" s="32">
        <v>1356748.67</v>
      </c>
      <c r="O55" s="32">
        <v>992413.29</v>
      </c>
      <c r="P55" s="29">
        <v>0.73150000000000004</v>
      </c>
      <c r="Q55" s="29">
        <v>0.7</v>
      </c>
      <c r="R55" s="30">
        <v>3531</v>
      </c>
      <c r="S55" s="30">
        <v>1155</v>
      </c>
      <c r="T55" s="31">
        <v>0.3271</v>
      </c>
      <c r="U55" s="31">
        <v>0.7</v>
      </c>
      <c r="V55" s="28">
        <v>3569</v>
      </c>
      <c r="W55" s="28">
        <v>2999</v>
      </c>
      <c r="X55" s="29">
        <v>0.84030000000000005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43</v>
      </c>
    </row>
    <row r="56" spans="1:38" ht="13.8" x14ac:dyDescent="0.3">
      <c r="A56" s="26" t="s">
        <v>54</v>
      </c>
      <c r="B56" s="26" t="s">
        <v>102</v>
      </c>
      <c r="C56" s="27">
        <v>88664.5</v>
      </c>
      <c r="D56" s="27">
        <v>856667.01</v>
      </c>
      <c r="E56" s="16">
        <v>0.10349937486211799</v>
      </c>
      <c r="F56" s="28">
        <v>221</v>
      </c>
      <c r="G56" s="28">
        <v>207</v>
      </c>
      <c r="H56" s="29">
        <v>0.93669999999999998</v>
      </c>
      <c r="I56" s="6">
        <v>0.94469999999999998</v>
      </c>
      <c r="J56" s="30">
        <v>363</v>
      </c>
      <c r="K56" s="30">
        <v>336</v>
      </c>
      <c r="L56" s="31">
        <v>0.92559999999999998</v>
      </c>
      <c r="M56" s="16">
        <v>0.9</v>
      </c>
      <c r="N56" s="32">
        <v>72802.91</v>
      </c>
      <c r="O56" s="32">
        <v>51406.5</v>
      </c>
      <c r="P56" s="29">
        <v>0.70609999999999995</v>
      </c>
      <c r="Q56" s="29">
        <v>0.7</v>
      </c>
      <c r="R56" s="30">
        <v>282</v>
      </c>
      <c r="S56" s="30">
        <v>90</v>
      </c>
      <c r="T56" s="31">
        <v>0.31909999999999999</v>
      </c>
      <c r="U56" s="31">
        <v>0.7</v>
      </c>
      <c r="V56" s="28">
        <v>182</v>
      </c>
      <c r="W56" s="28">
        <v>149</v>
      </c>
      <c r="X56" s="29">
        <v>0.81869999999999998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43</v>
      </c>
    </row>
    <row r="57" spans="1:38" ht="13.8" x14ac:dyDescent="0.3">
      <c r="A57" s="26" t="s">
        <v>47</v>
      </c>
      <c r="B57" s="26" t="s">
        <v>103</v>
      </c>
      <c r="C57" s="27">
        <v>325679.96999999997</v>
      </c>
      <c r="D57" s="27">
        <v>4019638.25</v>
      </c>
      <c r="E57" s="16">
        <v>8.1022208901510004E-2</v>
      </c>
      <c r="F57" s="28">
        <v>1852</v>
      </c>
      <c r="G57" s="28">
        <v>1587</v>
      </c>
      <c r="H57" s="29">
        <v>0.8569</v>
      </c>
      <c r="I57" s="6">
        <v>0.98170000000000002</v>
      </c>
      <c r="J57" s="30">
        <v>2233</v>
      </c>
      <c r="K57" s="30">
        <v>1907</v>
      </c>
      <c r="L57" s="31">
        <v>0.85399999999999998</v>
      </c>
      <c r="M57" s="16">
        <v>0.85640000000000005</v>
      </c>
      <c r="N57" s="32">
        <v>375195.44</v>
      </c>
      <c r="O57" s="32">
        <v>255171.45</v>
      </c>
      <c r="P57" s="29">
        <v>0.68010000000000004</v>
      </c>
      <c r="Q57" s="29">
        <v>0.68259999999999998</v>
      </c>
      <c r="R57" s="30">
        <v>1428</v>
      </c>
      <c r="S57" s="30">
        <v>371</v>
      </c>
      <c r="T57" s="31">
        <v>0.25979999999999998</v>
      </c>
      <c r="U57" s="31">
        <v>0.69269999999999998</v>
      </c>
      <c r="V57" s="28">
        <v>1395</v>
      </c>
      <c r="W57" s="28">
        <v>1121</v>
      </c>
      <c r="X57" s="29">
        <v>0.80359999999999998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43</v>
      </c>
    </row>
    <row r="58" spans="1:38" ht="13.8" x14ac:dyDescent="0.3">
      <c r="A58" s="26" t="s">
        <v>54</v>
      </c>
      <c r="B58" s="26" t="s">
        <v>104</v>
      </c>
      <c r="C58" s="27">
        <v>528840.14</v>
      </c>
      <c r="D58" s="27">
        <v>6891664.4199999999</v>
      </c>
      <c r="E58" s="16">
        <v>7.6736200106504907E-2</v>
      </c>
      <c r="F58" s="28">
        <v>3371</v>
      </c>
      <c r="G58" s="28">
        <v>2885</v>
      </c>
      <c r="H58" s="29">
        <v>0.85580000000000001</v>
      </c>
      <c r="I58" s="6">
        <v>0.95130000000000003</v>
      </c>
      <c r="J58" s="30">
        <v>4485</v>
      </c>
      <c r="K58" s="30">
        <v>3834</v>
      </c>
      <c r="L58" s="31">
        <v>0.8548</v>
      </c>
      <c r="M58" s="16">
        <v>0.86409999999999998</v>
      </c>
      <c r="N58" s="32">
        <v>631295.28</v>
      </c>
      <c r="O58" s="32">
        <v>401661.98</v>
      </c>
      <c r="P58" s="29">
        <v>0.63629999999999998</v>
      </c>
      <c r="Q58" s="29">
        <v>0.65159999999999996</v>
      </c>
      <c r="R58" s="30">
        <v>3100</v>
      </c>
      <c r="S58" s="30">
        <v>858</v>
      </c>
      <c r="T58" s="31">
        <v>0.27679999999999999</v>
      </c>
      <c r="U58" s="31">
        <v>0.68379999999999996</v>
      </c>
      <c r="V58" s="28">
        <v>2462</v>
      </c>
      <c r="W58" s="28">
        <v>2101</v>
      </c>
      <c r="X58" s="29">
        <v>0.85340000000000005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43</v>
      </c>
    </row>
    <row r="59" spans="1:38" ht="13.8" x14ac:dyDescent="0.3">
      <c r="A59" s="26" t="s">
        <v>44</v>
      </c>
      <c r="B59" s="26" t="s">
        <v>105</v>
      </c>
      <c r="C59" s="27">
        <v>388253.1</v>
      </c>
      <c r="D59" s="27">
        <v>4710562.4400000004</v>
      </c>
      <c r="E59" s="16">
        <v>8.2421813731440502E-2</v>
      </c>
      <c r="F59" s="28">
        <v>1600</v>
      </c>
      <c r="G59" s="28">
        <v>1411</v>
      </c>
      <c r="H59" s="29">
        <v>0.88190000000000002</v>
      </c>
      <c r="I59" s="6">
        <v>1</v>
      </c>
      <c r="J59" s="30">
        <v>2431</v>
      </c>
      <c r="K59" s="30">
        <v>1987</v>
      </c>
      <c r="L59" s="31">
        <v>0.81740000000000002</v>
      </c>
      <c r="M59" s="16">
        <v>0.82440000000000002</v>
      </c>
      <c r="N59" s="32">
        <v>409626.1</v>
      </c>
      <c r="O59" s="32">
        <v>285704.32000000001</v>
      </c>
      <c r="P59" s="29">
        <v>0.69750000000000001</v>
      </c>
      <c r="Q59" s="29">
        <v>0.69540000000000002</v>
      </c>
      <c r="R59" s="30">
        <v>1560</v>
      </c>
      <c r="S59" s="30">
        <v>434</v>
      </c>
      <c r="T59" s="31">
        <v>0.2782</v>
      </c>
      <c r="U59" s="31">
        <v>0.7</v>
      </c>
      <c r="V59" s="28">
        <v>1322</v>
      </c>
      <c r="W59" s="28">
        <v>1133</v>
      </c>
      <c r="X59" s="29">
        <v>0.85699999999999998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43</v>
      </c>
    </row>
    <row r="60" spans="1:38" ht="13.8" x14ac:dyDescent="0.3">
      <c r="A60" s="26" t="s">
        <v>57</v>
      </c>
      <c r="B60" s="26" t="s">
        <v>106</v>
      </c>
      <c r="C60" s="27">
        <v>146011.93</v>
      </c>
      <c r="D60" s="27">
        <v>1890962.1</v>
      </c>
      <c r="E60" s="16">
        <v>7.7215682958426304E-2</v>
      </c>
      <c r="F60" s="28">
        <v>627</v>
      </c>
      <c r="G60" s="28">
        <v>595</v>
      </c>
      <c r="H60" s="29">
        <v>0.94899999999999995</v>
      </c>
      <c r="I60" s="6">
        <v>1</v>
      </c>
      <c r="J60" s="30">
        <v>993</v>
      </c>
      <c r="K60" s="30">
        <v>894</v>
      </c>
      <c r="L60" s="31">
        <v>0.90029999999999999</v>
      </c>
      <c r="M60" s="16">
        <v>0.89700000000000002</v>
      </c>
      <c r="N60" s="32">
        <v>191217.23</v>
      </c>
      <c r="O60" s="32">
        <v>117920.56</v>
      </c>
      <c r="P60" s="29">
        <v>0.61670000000000003</v>
      </c>
      <c r="Q60" s="29">
        <v>0.61529999999999996</v>
      </c>
      <c r="R60" s="30">
        <v>733</v>
      </c>
      <c r="S60" s="30">
        <v>186</v>
      </c>
      <c r="T60" s="31">
        <v>0.25380000000000003</v>
      </c>
      <c r="U60" s="31">
        <v>0.65980000000000005</v>
      </c>
      <c r="V60" s="28">
        <v>644</v>
      </c>
      <c r="W60" s="28">
        <v>497</v>
      </c>
      <c r="X60" s="29">
        <v>0.77170000000000005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43</v>
      </c>
    </row>
    <row r="61" spans="1:38" ht="13.8" x14ac:dyDescent="0.3">
      <c r="A61" s="26" t="s">
        <v>57</v>
      </c>
      <c r="B61" s="26" t="s">
        <v>107</v>
      </c>
      <c r="C61" s="27">
        <v>54197.06</v>
      </c>
      <c r="D61" s="27">
        <v>741191.02</v>
      </c>
      <c r="E61" s="16">
        <v>7.3121582072054797E-2</v>
      </c>
      <c r="F61" s="28">
        <v>300</v>
      </c>
      <c r="G61" s="28">
        <v>270</v>
      </c>
      <c r="H61" s="29">
        <v>0.9</v>
      </c>
      <c r="I61" s="6">
        <v>0.95379999999999998</v>
      </c>
      <c r="J61" s="30">
        <v>554</v>
      </c>
      <c r="K61" s="30">
        <v>521</v>
      </c>
      <c r="L61" s="31">
        <v>0.94040000000000001</v>
      </c>
      <c r="M61" s="16">
        <v>0.9</v>
      </c>
      <c r="N61" s="32">
        <v>62443.360000000001</v>
      </c>
      <c r="O61" s="32">
        <v>42059.49</v>
      </c>
      <c r="P61" s="29">
        <v>0.67359999999999998</v>
      </c>
      <c r="Q61" s="29">
        <v>0.67600000000000005</v>
      </c>
      <c r="R61" s="30">
        <v>245</v>
      </c>
      <c r="S61" s="30">
        <v>58</v>
      </c>
      <c r="T61" s="31">
        <v>0.23669999999999999</v>
      </c>
      <c r="U61" s="31">
        <v>0.68169999999999997</v>
      </c>
      <c r="V61" s="28">
        <v>348</v>
      </c>
      <c r="W61" s="28">
        <v>267</v>
      </c>
      <c r="X61" s="29">
        <v>0.76719999999999999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43</v>
      </c>
    </row>
    <row r="62" spans="1:38" ht="13.8" x14ac:dyDescent="0.3">
      <c r="A62" s="26" t="s">
        <v>51</v>
      </c>
      <c r="B62" s="26" t="s">
        <v>108</v>
      </c>
      <c r="C62" s="27">
        <v>211649.87</v>
      </c>
      <c r="D62" s="27">
        <v>2608390.71</v>
      </c>
      <c r="E62" s="16">
        <v>8.1141935212612398E-2</v>
      </c>
      <c r="F62" s="28">
        <v>1134</v>
      </c>
      <c r="G62" s="28">
        <v>1051</v>
      </c>
      <c r="H62" s="29">
        <v>0.92679999999999996</v>
      </c>
      <c r="I62" s="6">
        <v>0.98340000000000005</v>
      </c>
      <c r="J62" s="30">
        <v>1702</v>
      </c>
      <c r="K62" s="30">
        <v>1626</v>
      </c>
      <c r="L62" s="31">
        <v>0.95530000000000004</v>
      </c>
      <c r="M62" s="16">
        <v>0.9</v>
      </c>
      <c r="N62" s="32">
        <v>225684.75</v>
      </c>
      <c r="O62" s="32">
        <v>147269.66</v>
      </c>
      <c r="P62" s="29">
        <v>0.65249999999999997</v>
      </c>
      <c r="Q62" s="29">
        <v>0.67359999999999998</v>
      </c>
      <c r="R62" s="30">
        <v>1249</v>
      </c>
      <c r="S62" s="30">
        <v>380</v>
      </c>
      <c r="T62" s="31">
        <v>0.30420000000000003</v>
      </c>
      <c r="U62" s="31">
        <v>0.7</v>
      </c>
      <c r="V62" s="28">
        <v>1018</v>
      </c>
      <c r="W62" s="28">
        <v>873</v>
      </c>
      <c r="X62" s="29">
        <v>0.85760000000000003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43</v>
      </c>
    </row>
    <row r="63" spans="1:38" ht="13.8" x14ac:dyDescent="0.3">
      <c r="A63" s="26" t="s">
        <v>44</v>
      </c>
      <c r="B63" s="26" t="s">
        <v>109</v>
      </c>
      <c r="C63" s="27">
        <v>217646.89</v>
      </c>
      <c r="D63" s="27">
        <v>2668100.58</v>
      </c>
      <c r="E63" s="16">
        <v>8.1573720133144303E-2</v>
      </c>
      <c r="F63" s="28">
        <v>1030</v>
      </c>
      <c r="G63" s="28">
        <v>930</v>
      </c>
      <c r="H63" s="29">
        <v>0.90290000000000004</v>
      </c>
      <c r="I63" s="6">
        <v>1</v>
      </c>
      <c r="J63" s="30">
        <v>1572</v>
      </c>
      <c r="K63" s="30">
        <v>1347</v>
      </c>
      <c r="L63" s="31">
        <v>0.8569</v>
      </c>
      <c r="M63" s="16">
        <v>0.85699999999999998</v>
      </c>
      <c r="N63" s="32">
        <v>256217.88</v>
      </c>
      <c r="O63" s="32">
        <v>171871.51</v>
      </c>
      <c r="P63" s="29">
        <v>0.67079999999999995</v>
      </c>
      <c r="Q63" s="29">
        <v>0.66490000000000005</v>
      </c>
      <c r="R63" s="30">
        <v>980</v>
      </c>
      <c r="S63" s="30">
        <v>281</v>
      </c>
      <c r="T63" s="31">
        <v>0.28670000000000001</v>
      </c>
      <c r="U63" s="31">
        <v>0.63219999999999998</v>
      </c>
      <c r="V63" s="28">
        <v>876</v>
      </c>
      <c r="W63" s="28">
        <v>745</v>
      </c>
      <c r="X63" s="29">
        <v>0.85050000000000003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43</v>
      </c>
    </row>
    <row r="64" spans="1:38" ht="13.8" x14ac:dyDescent="0.3">
      <c r="A64" s="26" t="s">
        <v>47</v>
      </c>
      <c r="B64" s="26" t="s">
        <v>110</v>
      </c>
      <c r="C64" s="27">
        <v>3752753</v>
      </c>
      <c r="D64" s="27">
        <v>48326250.350000001</v>
      </c>
      <c r="E64" s="16">
        <v>7.7654545362425401E-2</v>
      </c>
      <c r="F64" s="28">
        <v>24981</v>
      </c>
      <c r="G64" s="28">
        <v>21040</v>
      </c>
      <c r="H64" s="29">
        <v>0.84219999999999995</v>
      </c>
      <c r="I64" s="6">
        <v>0.94240000000000002</v>
      </c>
      <c r="J64" s="30">
        <v>31210</v>
      </c>
      <c r="K64" s="30">
        <v>22240</v>
      </c>
      <c r="L64" s="31">
        <v>0.71260000000000001</v>
      </c>
      <c r="M64" s="16">
        <v>0.73419999999999996</v>
      </c>
      <c r="N64" s="32">
        <v>4762871.97</v>
      </c>
      <c r="O64" s="32">
        <v>2895009.11</v>
      </c>
      <c r="P64" s="29">
        <v>0.60780000000000001</v>
      </c>
      <c r="Q64" s="29">
        <v>0.62009999999999998</v>
      </c>
      <c r="R64" s="30">
        <v>16620</v>
      </c>
      <c r="S64" s="30">
        <v>4390</v>
      </c>
      <c r="T64" s="31">
        <v>0.2641</v>
      </c>
      <c r="U64" s="31">
        <v>0.67090000000000005</v>
      </c>
      <c r="V64" s="28">
        <v>14167</v>
      </c>
      <c r="W64" s="28">
        <v>10007</v>
      </c>
      <c r="X64" s="29">
        <v>0.70640000000000003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43</v>
      </c>
    </row>
    <row r="65" spans="1:38" ht="13.8" x14ac:dyDescent="0.3">
      <c r="A65" s="26" t="s">
        <v>57</v>
      </c>
      <c r="B65" s="26" t="s">
        <v>111</v>
      </c>
      <c r="C65" s="27">
        <v>49768.480000000003</v>
      </c>
      <c r="D65" s="27">
        <v>665209.86</v>
      </c>
      <c r="E65" s="16">
        <v>7.4816209128349395E-2</v>
      </c>
      <c r="F65" s="28">
        <v>174</v>
      </c>
      <c r="G65" s="28">
        <v>164</v>
      </c>
      <c r="H65" s="29">
        <v>0.9425</v>
      </c>
      <c r="I65" s="6">
        <v>1</v>
      </c>
      <c r="J65" s="30">
        <v>290</v>
      </c>
      <c r="K65" s="30">
        <v>277</v>
      </c>
      <c r="L65" s="31">
        <v>0.95520000000000005</v>
      </c>
      <c r="M65" s="16">
        <v>0.9</v>
      </c>
      <c r="N65" s="32">
        <v>55105.120000000003</v>
      </c>
      <c r="O65" s="32">
        <v>43132.68</v>
      </c>
      <c r="P65" s="29">
        <v>0.78269999999999995</v>
      </c>
      <c r="Q65" s="29">
        <v>0.7</v>
      </c>
      <c r="R65" s="30">
        <v>168</v>
      </c>
      <c r="S65" s="30">
        <v>56</v>
      </c>
      <c r="T65" s="31">
        <v>0.33329999999999999</v>
      </c>
      <c r="U65" s="31">
        <v>0.7</v>
      </c>
      <c r="V65" s="28">
        <v>215</v>
      </c>
      <c r="W65" s="28">
        <v>169</v>
      </c>
      <c r="X65" s="29">
        <v>0.78600000000000003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43</v>
      </c>
    </row>
    <row r="66" spans="1:38" ht="13.8" x14ac:dyDescent="0.3">
      <c r="A66" s="26" t="s">
        <v>47</v>
      </c>
      <c r="B66" s="26" t="s">
        <v>112</v>
      </c>
      <c r="C66" s="27">
        <v>176047.34</v>
      </c>
      <c r="D66" s="27">
        <v>2193045.37</v>
      </c>
      <c r="E66" s="16">
        <v>8.0275284044853096E-2</v>
      </c>
      <c r="F66" s="28">
        <v>1204</v>
      </c>
      <c r="G66" s="28">
        <v>1157</v>
      </c>
      <c r="H66" s="29">
        <v>0.96099999999999997</v>
      </c>
      <c r="I66" s="6">
        <v>1</v>
      </c>
      <c r="J66" s="30">
        <v>1383</v>
      </c>
      <c r="K66" s="30">
        <v>1351</v>
      </c>
      <c r="L66" s="31">
        <v>0.97689999999999999</v>
      </c>
      <c r="M66" s="16">
        <v>0.9</v>
      </c>
      <c r="N66" s="32">
        <v>194289.94</v>
      </c>
      <c r="O66" s="32">
        <v>142963</v>
      </c>
      <c r="P66" s="29">
        <v>0.73580000000000001</v>
      </c>
      <c r="Q66" s="29">
        <v>0.7</v>
      </c>
      <c r="R66" s="30">
        <v>647</v>
      </c>
      <c r="S66" s="30">
        <v>199</v>
      </c>
      <c r="T66" s="31">
        <v>0.30759999999999998</v>
      </c>
      <c r="U66" s="31">
        <v>0.7</v>
      </c>
      <c r="V66" s="28">
        <v>1115</v>
      </c>
      <c r="W66" s="28">
        <v>1007</v>
      </c>
      <c r="X66" s="29">
        <v>0.90310000000000001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43</v>
      </c>
    </row>
    <row r="67" spans="1:38" ht="13.8" x14ac:dyDescent="0.3">
      <c r="A67" s="26" t="s">
        <v>47</v>
      </c>
      <c r="B67" s="26" t="s">
        <v>113</v>
      </c>
      <c r="C67" s="27">
        <v>422789.95</v>
      </c>
      <c r="D67" s="27">
        <v>5326951.49</v>
      </c>
      <c r="E67" s="16">
        <v>7.9368087130825396E-2</v>
      </c>
      <c r="F67" s="28">
        <v>1742</v>
      </c>
      <c r="G67" s="28">
        <v>1609</v>
      </c>
      <c r="H67" s="29">
        <v>0.92369999999999997</v>
      </c>
      <c r="I67" s="6">
        <v>1</v>
      </c>
      <c r="J67" s="30">
        <v>2244</v>
      </c>
      <c r="K67" s="30">
        <v>2082</v>
      </c>
      <c r="L67" s="31">
        <v>0.92779999999999996</v>
      </c>
      <c r="M67" s="16">
        <v>0.9</v>
      </c>
      <c r="N67" s="32">
        <v>478899.20000000001</v>
      </c>
      <c r="O67" s="32">
        <v>345874.12</v>
      </c>
      <c r="P67" s="29">
        <v>0.72219999999999995</v>
      </c>
      <c r="Q67" s="29">
        <v>0.7</v>
      </c>
      <c r="R67" s="30">
        <v>1398</v>
      </c>
      <c r="S67" s="30">
        <v>460</v>
      </c>
      <c r="T67" s="31">
        <v>0.32900000000000001</v>
      </c>
      <c r="U67" s="31">
        <v>0.7</v>
      </c>
      <c r="V67" s="28">
        <v>1490</v>
      </c>
      <c r="W67" s="28">
        <v>1201</v>
      </c>
      <c r="X67" s="29">
        <v>0.80600000000000005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43</v>
      </c>
    </row>
    <row r="68" spans="1:38" ht="13.8" x14ac:dyDescent="0.3">
      <c r="A68" s="26" t="s">
        <v>80</v>
      </c>
      <c r="B68" s="26" t="s">
        <v>114</v>
      </c>
      <c r="C68" s="27">
        <v>706621.43</v>
      </c>
      <c r="D68" s="27">
        <v>8523348.6199999992</v>
      </c>
      <c r="E68" s="16">
        <v>8.2904203676699997E-2</v>
      </c>
      <c r="F68" s="28">
        <v>3710</v>
      </c>
      <c r="G68" s="28">
        <v>3222</v>
      </c>
      <c r="H68" s="29">
        <v>0.86850000000000005</v>
      </c>
      <c r="I68" s="6">
        <v>0.98260000000000003</v>
      </c>
      <c r="J68" s="30">
        <v>4507</v>
      </c>
      <c r="K68" s="30">
        <v>3898</v>
      </c>
      <c r="L68" s="16">
        <v>0.8649</v>
      </c>
      <c r="M68" s="31">
        <v>0.87229999999999996</v>
      </c>
      <c r="N68" s="32">
        <v>826051.12</v>
      </c>
      <c r="O68" s="32">
        <v>556793.56999999995</v>
      </c>
      <c r="P68" s="29">
        <v>0.67400000000000004</v>
      </c>
      <c r="Q68" s="29">
        <v>0.68620000000000003</v>
      </c>
      <c r="R68" s="30">
        <v>2908</v>
      </c>
      <c r="S68" s="30">
        <v>866</v>
      </c>
      <c r="T68" s="31">
        <v>0.29780000000000001</v>
      </c>
      <c r="U68" s="16">
        <v>0.7</v>
      </c>
      <c r="V68" s="28">
        <v>2698</v>
      </c>
      <c r="W68" s="28">
        <v>2208</v>
      </c>
      <c r="X68" s="29">
        <v>0.81840000000000002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43</v>
      </c>
    </row>
    <row r="69" spans="1:38" ht="13.8" x14ac:dyDescent="0.3">
      <c r="A69" s="26" t="s">
        <v>54</v>
      </c>
      <c r="B69" s="26" t="s">
        <v>115</v>
      </c>
      <c r="C69" s="27">
        <v>851579.77</v>
      </c>
      <c r="D69" s="27">
        <v>11441985.16</v>
      </c>
      <c r="E69" s="16">
        <v>7.4425876112567901E-2</v>
      </c>
      <c r="F69" s="28">
        <v>3924</v>
      </c>
      <c r="G69" s="28">
        <v>3529</v>
      </c>
      <c r="H69" s="29">
        <v>0.89929999999999999</v>
      </c>
      <c r="I69" s="6">
        <v>0.95750000000000002</v>
      </c>
      <c r="J69" s="30">
        <v>5311</v>
      </c>
      <c r="K69" s="30">
        <v>4668</v>
      </c>
      <c r="L69" s="31">
        <v>0.87890000000000001</v>
      </c>
      <c r="M69" s="16">
        <v>0.88200000000000001</v>
      </c>
      <c r="N69" s="32">
        <v>960987.6</v>
      </c>
      <c r="O69" s="32">
        <v>672092.18</v>
      </c>
      <c r="P69" s="29">
        <v>0.69940000000000002</v>
      </c>
      <c r="Q69" s="29">
        <v>0.7</v>
      </c>
      <c r="R69" s="30">
        <v>3048</v>
      </c>
      <c r="S69" s="30">
        <v>962</v>
      </c>
      <c r="T69" s="31">
        <v>0.31559999999999999</v>
      </c>
      <c r="U69" s="31">
        <v>0.7</v>
      </c>
      <c r="V69" s="28">
        <v>3080</v>
      </c>
      <c r="W69" s="28">
        <v>2582</v>
      </c>
      <c r="X69" s="29">
        <v>0.83830000000000005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43</v>
      </c>
    </row>
    <row r="70" spans="1:38" ht="13.8" x14ac:dyDescent="0.3">
      <c r="A70" s="26" t="s">
        <v>116</v>
      </c>
      <c r="B70" s="26" t="s">
        <v>117</v>
      </c>
      <c r="C70" s="27"/>
      <c r="D70" s="27"/>
      <c r="E70" s="16"/>
      <c r="F70" s="28"/>
      <c r="G70" s="28"/>
      <c r="H70" s="29"/>
      <c r="I70" s="6">
        <v>1</v>
      </c>
      <c r="J70" s="30">
        <v>5</v>
      </c>
      <c r="K70" s="30">
        <v>2</v>
      </c>
      <c r="L70" s="31">
        <v>0.4</v>
      </c>
      <c r="M70" s="16">
        <v>0.52</v>
      </c>
      <c r="N70" s="32"/>
      <c r="O70" s="32"/>
      <c r="P70" s="29"/>
      <c r="Q70" s="29"/>
      <c r="R70" s="30"/>
      <c r="S70" s="30"/>
      <c r="T70" s="31"/>
      <c r="U70" s="31"/>
      <c r="V70" s="28"/>
      <c r="W70" s="28"/>
      <c r="X70" s="29"/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43</v>
      </c>
    </row>
    <row r="71" spans="1:38" ht="13.8" x14ac:dyDescent="0.3">
      <c r="A71" s="26" t="s">
        <v>80</v>
      </c>
      <c r="B71" s="26" t="s">
        <v>118</v>
      </c>
      <c r="C71" s="27">
        <v>155355.24</v>
      </c>
      <c r="D71" s="27">
        <v>2133487.59</v>
      </c>
      <c r="E71" s="16">
        <v>7.2817503475612E-2</v>
      </c>
      <c r="F71" s="28">
        <v>1206</v>
      </c>
      <c r="G71" s="28">
        <v>1030</v>
      </c>
      <c r="H71" s="29">
        <v>0.85409999999999997</v>
      </c>
      <c r="I71" s="6">
        <v>0.90890000000000004</v>
      </c>
      <c r="J71" s="30">
        <v>1607</v>
      </c>
      <c r="K71" s="30">
        <v>1410</v>
      </c>
      <c r="L71" s="31">
        <v>0.87739999999999996</v>
      </c>
      <c r="M71" s="16">
        <v>0.87660000000000005</v>
      </c>
      <c r="N71" s="32">
        <v>190497.89</v>
      </c>
      <c r="O71" s="32">
        <v>120296.28</v>
      </c>
      <c r="P71" s="29">
        <v>0.63149999999999995</v>
      </c>
      <c r="Q71" s="29">
        <v>0.66810000000000003</v>
      </c>
      <c r="R71" s="30">
        <v>1072</v>
      </c>
      <c r="S71" s="30">
        <v>271</v>
      </c>
      <c r="T71" s="31">
        <v>0.25280000000000002</v>
      </c>
      <c r="U71" s="31">
        <v>0.66679999999999995</v>
      </c>
      <c r="V71" s="28">
        <v>891</v>
      </c>
      <c r="W71" s="28">
        <v>701</v>
      </c>
      <c r="X71" s="29">
        <v>0.78680000000000005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43</v>
      </c>
    </row>
    <row r="72" spans="1:38" ht="13.8" x14ac:dyDescent="0.3">
      <c r="A72" s="26" t="s">
        <v>54</v>
      </c>
      <c r="B72" s="26" t="s">
        <v>119</v>
      </c>
      <c r="C72" s="27">
        <v>1499299.52</v>
      </c>
      <c r="D72" s="27">
        <v>19829426.059999999</v>
      </c>
      <c r="E72" s="16">
        <v>7.56098293245306E-2</v>
      </c>
      <c r="F72" s="28">
        <v>4617</v>
      </c>
      <c r="G72" s="28">
        <v>4137</v>
      </c>
      <c r="H72" s="29">
        <v>0.89600000000000002</v>
      </c>
      <c r="I72" s="6">
        <v>0.98429999999999995</v>
      </c>
      <c r="J72" s="30">
        <v>7518</v>
      </c>
      <c r="K72" s="30">
        <v>6748</v>
      </c>
      <c r="L72" s="31">
        <v>0.89759999999999995</v>
      </c>
      <c r="M72" s="16">
        <v>0.89690000000000003</v>
      </c>
      <c r="N72" s="32">
        <v>1867468.48</v>
      </c>
      <c r="O72" s="32">
        <v>1250848.49</v>
      </c>
      <c r="P72" s="29">
        <v>0.66979999999999995</v>
      </c>
      <c r="Q72" s="29">
        <v>0.68659999999999999</v>
      </c>
      <c r="R72" s="30">
        <v>5066</v>
      </c>
      <c r="S72" s="30">
        <v>1304</v>
      </c>
      <c r="T72" s="31">
        <v>0.25740000000000002</v>
      </c>
      <c r="U72" s="31">
        <v>0.64939999999999998</v>
      </c>
      <c r="V72" s="28">
        <v>4604</v>
      </c>
      <c r="W72" s="28">
        <v>3114</v>
      </c>
      <c r="X72" s="29">
        <v>0.6764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43</v>
      </c>
    </row>
    <row r="73" spans="1:38" ht="13.8" x14ac:dyDescent="0.3">
      <c r="A73" s="40" t="s">
        <v>41</v>
      </c>
      <c r="B73" s="26" t="s">
        <v>120</v>
      </c>
      <c r="C73" s="27">
        <v>371364.11</v>
      </c>
      <c r="D73" s="27">
        <v>4598825.2</v>
      </c>
      <c r="E73" s="16">
        <v>8.0751951607119093E-2</v>
      </c>
      <c r="F73" s="28">
        <v>1203</v>
      </c>
      <c r="G73" s="28">
        <v>1062</v>
      </c>
      <c r="H73" s="29">
        <v>0.88280000000000003</v>
      </c>
      <c r="I73" s="6">
        <v>1</v>
      </c>
      <c r="J73" s="30">
        <v>1703</v>
      </c>
      <c r="K73" s="30">
        <v>1455</v>
      </c>
      <c r="L73" s="31">
        <v>0.85440000000000005</v>
      </c>
      <c r="M73" s="16">
        <v>0.8629</v>
      </c>
      <c r="N73" s="32">
        <v>365593.72</v>
      </c>
      <c r="O73" s="32">
        <v>274182.74</v>
      </c>
      <c r="P73" s="29">
        <v>0.75</v>
      </c>
      <c r="Q73" s="29">
        <v>0.7</v>
      </c>
      <c r="R73" s="30">
        <v>1183</v>
      </c>
      <c r="S73" s="30">
        <v>432</v>
      </c>
      <c r="T73" s="31">
        <v>0.36520000000000002</v>
      </c>
      <c r="U73" s="31">
        <v>0.7</v>
      </c>
      <c r="V73" s="28">
        <v>749</v>
      </c>
      <c r="W73" s="28">
        <v>593</v>
      </c>
      <c r="X73" s="29">
        <v>0.79169999999999996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43</v>
      </c>
    </row>
    <row r="74" spans="1:38" ht="13.8" x14ac:dyDescent="0.3">
      <c r="A74" s="26" t="s">
        <v>54</v>
      </c>
      <c r="B74" s="26" t="s">
        <v>121</v>
      </c>
      <c r="C74" s="27">
        <v>72017.179999999993</v>
      </c>
      <c r="D74" s="27">
        <v>898881.93</v>
      </c>
      <c r="E74" s="16">
        <v>8.01186202508265E-2</v>
      </c>
      <c r="F74" s="28">
        <v>279</v>
      </c>
      <c r="G74" s="28">
        <v>256</v>
      </c>
      <c r="H74" s="29">
        <v>0.91759999999999997</v>
      </c>
      <c r="I74" s="6">
        <v>0.95660000000000001</v>
      </c>
      <c r="J74" s="30">
        <v>460</v>
      </c>
      <c r="K74" s="30">
        <v>436</v>
      </c>
      <c r="L74" s="31">
        <v>0.94779999999999998</v>
      </c>
      <c r="M74" s="16">
        <v>0.9</v>
      </c>
      <c r="N74" s="32">
        <v>80507.95</v>
      </c>
      <c r="O74" s="32">
        <v>52409.74</v>
      </c>
      <c r="P74" s="29">
        <v>0.65100000000000002</v>
      </c>
      <c r="Q74" s="29">
        <v>0.66749999999999998</v>
      </c>
      <c r="R74" s="30">
        <v>348</v>
      </c>
      <c r="S74" s="30">
        <v>92</v>
      </c>
      <c r="T74" s="31">
        <v>0.26440000000000002</v>
      </c>
      <c r="U74" s="31">
        <v>0.69910000000000005</v>
      </c>
      <c r="V74" s="28">
        <v>260</v>
      </c>
      <c r="W74" s="28">
        <v>214</v>
      </c>
      <c r="X74" s="29">
        <v>0.82310000000000005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43</v>
      </c>
    </row>
    <row r="75" spans="1:38" ht="13.8" x14ac:dyDescent="0.3">
      <c r="A75" s="26" t="s">
        <v>51</v>
      </c>
      <c r="B75" s="26" t="s">
        <v>122</v>
      </c>
      <c r="C75" s="27">
        <v>311001.78000000003</v>
      </c>
      <c r="D75" s="27">
        <v>4091769.86</v>
      </c>
      <c r="E75" s="16">
        <v>7.6006664754112094E-2</v>
      </c>
      <c r="F75" s="28">
        <v>1519</v>
      </c>
      <c r="G75" s="28">
        <v>1380</v>
      </c>
      <c r="H75" s="29">
        <v>0.90849999999999997</v>
      </c>
      <c r="I75" s="6">
        <v>0.99350000000000005</v>
      </c>
      <c r="J75" s="30">
        <v>2249</v>
      </c>
      <c r="K75" s="30">
        <v>1981</v>
      </c>
      <c r="L75" s="16">
        <v>0.88080000000000003</v>
      </c>
      <c r="M75" s="16">
        <v>0.88429999999999997</v>
      </c>
      <c r="N75" s="32">
        <v>358801.28</v>
      </c>
      <c r="O75" s="32">
        <v>242258.29</v>
      </c>
      <c r="P75" s="29">
        <v>0.67520000000000002</v>
      </c>
      <c r="Q75" s="29">
        <v>0.69450000000000001</v>
      </c>
      <c r="R75" s="30">
        <v>1489</v>
      </c>
      <c r="S75" s="30">
        <v>455</v>
      </c>
      <c r="T75" s="31">
        <v>0.30559999999999998</v>
      </c>
      <c r="U75" s="31">
        <v>0.7</v>
      </c>
      <c r="V75" s="28">
        <v>1254</v>
      </c>
      <c r="W75" s="28">
        <v>915</v>
      </c>
      <c r="X75" s="29">
        <v>0.72970000000000002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43</v>
      </c>
    </row>
    <row r="76" spans="1:38" ht="13.8" x14ac:dyDescent="0.3">
      <c r="A76" s="26" t="s">
        <v>54</v>
      </c>
      <c r="B76" s="26" t="s">
        <v>123</v>
      </c>
      <c r="C76" s="27">
        <v>251538.37</v>
      </c>
      <c r="D76" s="27">
        <v>3370954.61</v>
      </c>
      <c r="E76" s="16">
        <v>7.4619328677344596E-2</v>
      </c>
      <c r="F76" s="28">
        <v>1177</v>
      </c>
      <c r="G76" s="28">
        <v>1039</v>
      </c>
      <c r="H76" s="29">
        <v>0.88280000000000003</v>
      </c>
      <c r="I76" s="6">
        <v>0.99750000000000005</v>
      </c>
      <c r="J76" s="30">
        <v>1558</v>
      </c>
      <c r="K76" s="30">
        <v>1353</v>
      </c>
      <c r="L76" s="31">
        <v>0.86839999999999995</v>
      </c>
      <c r="M76" s="16">
        <v>0.87360000000000004</v>
      </c>
      <c r="N76" s="32">
        <v>326904.59999999998</v>
      </c>
      <c r="O76" s="32">
        <v>210122.02</v>
      </c>
      <c r="P76" s="29">
        <v>0.64280000000000004</v>
      </c>
      <c r="Q76" s="29">
        <v>0.65659999999999996</v>
      </c>
      <c r="R76" s="30">
        <v>1055</v>
      </c>
      <c r="S76" s="30">
        <v>262</v>
      </c>
      <c r="T76" s="31">
        <v>0.24829999999999999</v>
      </c>
      <c r="U76" s="31">
        <v>0.69259999999999999</v>
      </c>
      <c r="V76" s="28">
        <v>1018</v>
      </c>
      <c r="W76" s="28">
        <v>791</v>
      </c>
      <c r="X76" s="29">
        <v>0.77700000000000002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43</v>
      </c>
    </row>
    <row r="77" spans="1:38" ht="13.8" x14ac:dyDescent="0.3">
      <c r="A77" s="26" t="s">
        <v>51</v>
      </c>
      <c r="B77" s="26" t="s">
        <v>124</v>
      </c>
      <c r="C77" s="27">
        <v>89434.78</v>
      </c>
      <c r="D77" s="27">
        <v>1074250.93</v>
      </c>
      <c r="E77" s="16">
        <v>8.3253155759427599E-2</v>
      </c>
      <c r="F77" s="28">
        <v>378</v>
      </c>
      <c r="G77" s="28">
        <v>356</v>
      </c>
      <c r="H77" s="29">
        <v>0.94179999999999997</v>
      </c>
      <c r="I77" s="6">
        <v>0.98560000000000003</v>
      </c>
      <c r="J77" s="30">
        <v>537</v>
      </c>
      <c r="K77" s="30">
        <v>506</v>
      </c>
      <c r="L77" s="31">
        <v>0.94230000000000003</v>
      </c>
      <c r="M77" s="16">
        <v>0.9</v>
      </c>
      <c r="N77" s="32">
        <v>91636.91</v>
      </c>
      <c r="O77" s="32">
        <v>65472.35</v>
      </c>
      <c r="P77" s="29">
        <v>0.71450000000000002</v>
      </c>
      <c r="Q77" s="29">
        <v>0.69169999999999998</v>
      </c>
      <c r="R77" s="30">
        <v>351</v>
      </c>
      <c r="S77" s="30">
        <v>115</v>
      </c>
      <c r="T77" s="31">
        <v>0.3276</v>
      </c>
      <c r="U77" s="31">
        <v>0.7</v>
      </c>
      <c r="V77" s="28">
        <v>311</v>
      </c>
      <c r="W77" s="28">
        <v>242</v>
      </c>
      <c r="X77" s="29">
        <v>0.77810000000000001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43</v>
      </c>
    </row>
    <row r="78" spans="1:38" ht="13.8" x14ac:dyDescent="0.3">
      <c r="A78" s="26" t="s">
        <v>41</v>
      </c>
      <c r="B78" s="26" t="s">
        <v>125</v>
      </c>
      <c r="C78" s="27">
        <v>239486.4</v>
      </c>
      <c r="D78" s="27">
        <v>3121557.73</v>
      </c>
      <c r="E78" s="16">
        <v>7.6720157278654597E-2</v>
      </c>
      <c r="F78" s="28">
        <v>1458</v>
      </c>
      <c r="G78" s="28">
        <v>1265</v>
      </c>
      <c r="H78" s="29">
        <v>0.86760000000000004</v>
      </c>
      <c r="I78" s="6">
        <v>0.97030000000000005</v>
      </c>
      <c r="J78" s="30">
        <v>1799</v>
      </c>
      <c r="K78" s="30">
        <v>1590</v>
      </c>
      <c r="L78" s="31">
        <v>0.88380000000000003</v>
      </c>
      <c r="M78" s="16">
        <v>0.89329999999999998</v>
      </c>
      <c r="N78" s="32">
        <v>293012.11</v>
      </c>
      <c r="O78" s="32">
        <v>196117.66</v>
      </c>
      <c r="P78" s="29">
        <v>0.66930000000000001</v>
      </c>
      <c r="Q78" s="29">
        <v>0.67010000000000003</v>
      </c>
      <c r="R78" s="30">
        <v>1155</v>
      </c>
      <c r="S78" s="30">
        <v>305</v>
      </c>
      <c r="T78" s="31">
        <v>0.2641</v>
      </c>
      <c r="U78" s="31">
        <v>0.7</v>
      </c>
      <c r="V78" s="28">
        <v>1135</v>
      </c>
      <c r="W78" s="28">
        <v>976</v>
      </c>
      <c r="X78" s="29">
        <v>0.8599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43</v>
      </c>
    </row>
    <row r="79" spans="1:38" ht="13.8" x14ac:dyDescent="0.3">
      <c r="A79" s="40" t="s">
        <v>80</v>
      </c>
      <c r="B79" s="40" t="s">
        <v>126</v>
      </c>
      <c r="C79" s="27">
        <v>1164227.97</v>
      </c>
      <c r="D79" s="27">
        <v>15094216.43</v>
      </c>
      <c r="E79" s="16">
        <v>7.7130732515937606E-2</v>
      </c>
      <c r="F79" s="28">
        <v>6717</v>
      </c>
      <c r="G79" s="28">
        <v>6084</v>
      </c>
      <c r="H79" s="29">
        <v>0.90580000000000005</v>
      </c>
      <c r="I79" s="6">
        <v>1</v>
      </c>
      <c r="J79" s="30">
        <v>8835</v>
      </c>
      <c r="K79" s="30">
        <v>8109</v>
      </c>
      <c r="L79" s="31">
        <v>0.91779999999999995</v>
      </c>
      <c r="M79" s="16">
        <v>0.9</v>
      </c>
      <c r="N79" s="32">
        <v>1470479.81</v>
      </c>
      <c r="O79" s="32">
        <v>929759.34</v>
      </c>
      <c r="P79" s="29">
        <v>0.63229999999999997</v>
      </c>
      <c r="Q79" s="29">
        <v>0.63949999999999996</v>
      </c>
      <c r="R79" s="30">
        <v>6449</v>
      </c>
      <c r="S79" s="30">
        <v>1739</v>
      </c>
      <c r="T79" s="31">
        <v>0.2697</v>
      </c>
      <c r="U79" s="31">
        <v>0.69310000000000005</v>
      </c>
      <c r="V79" s="28">
        <v>3139</v>
      </c>
      <c r="W79" s="28">
        <v>2650</v>
      </c>
      <c r="X79" s="29">
        <v>0.84419999999999995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43</v>
      </c>
    </row>
    <row r="80" spans="1:38" ht="13.8" x14ac:dyDescent="0.3">
      <c r="A80" s="26" t="s">
        <v>57</v>
      </c>
      <c r="B80" s="26" t="s">
        <v>127</v>
      </c>
      <c r="C80" s="27">
        <v>58757.43</v>
      </c>
      <c r="D80" s="27">
        <v>710746.33</v>
      </c>
      <c r="E80" s="16">
        <v>8.2670043473879101E-2</v>
      </c>
      <c r="F80" s="28">
        <v>202</v>
      </c>
      <c r="G80" s="28">
        <v>183</v>
      </c>
      <c r="H80" s="29">
        <v>0.90590000000000004</v>
      </c>
      <c r="I80" s="6">
        <v>1</v>
      </c>
      <c r="J80" s="30">
        <v>387</v>
      </c>
      <c r="K80" s="30">
        <v>324</v>
      </c>
      <c r="L80" s="31">
        <v>0.83720000000000006</v>
      </c>
      <c r="M80" s="16">
        <v>0.85619999999999996</v>
      </c>
      <c r="N80" s="32">
        <v>60825.8</v>
      </c>
      <c r="O80" s="32">
        <v>43484.66</v>
      </c>
      <c r="P80" s="29">
        <v>0.71489999999999998</v>
      </c>
      <c r="Q80" s="29">
        <v>0.7</v>
      </c>
      <c r="R80" s="30">
        <v>260</v>
      </c>
      <c r="S80" s="30">
        <v>95</v>
      </c>
      <c r="T80" s="31">
        <v>0.3654</v>
      </c>
      <c r="U80" s="31">
        <v>0.7</v>
      </c>
      <c r="V80" s="28">
        <v>167</v>
      </c>
      <c r="W80" s="28">
        <v>122</v>
      </c>
      <c r="X80" s="29">
        <v>0.73050000000000004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43</v>
      </c>
    </row>
    <row r="81" spans="1:38" ht="13.8" x14ac:dyDescent="0.3">
      <c r="A81" s="26" t="s">
        <v>41</v>
      </c>
      <c r="B81" s="26" t="s">
        <v>128</v>
      </c>
      <c r="C81" s="27">
        <v>640538.93999999994</v>
      </c>
      <c r="D81" s="27">
        <v>8071898.5899999999</v>
      </c>
      <c r="E81" s="16">
        <v>7.9354185741820599E-2</v>
      </c>
      <c r="F81" s="28">
        <v>3400</v>
      </c>
      <c r="G81" s="28">
        <v>3019</v>
      </c>
      <c r="H81" s="29">
        <v>0.88790000000000002</v>
      </c>
      <c r="I81" s="6">
        <v>1</v>
      </c>
      <c r="J81" s="30">
        <v>4557</v>
      </c>
      <c r="K81" s="30">
        <v>3872</v>
      </c>
      <c r="L81" s="31">
        <v>0.84970000000000001</v>
      </c>
      <c r="M81" s="16">
        <v>0.85419999999999996</v>
      </c>
      <c r="N81" s="32">
        <v>784142.42</v>
      </c>
      <c r="O81" s="32">
        <v>516906.47</v>
      </c>
      <c r="P81" s="29">
        <v>0.65920000000000001</v>
      </c>
      <c r="Q81" s="29">
        <v>0.67010000000000003</v>
      </c>
      <c r="R81" s="30">
        <v>2858</v>
      </c>
      <c r="S81" s="30">
        <v>706</v>
      </c>
      <c r="T81" s="31">
        <v>0.247</v>
      </c>
      <c r="U81" s="31">
        <v>0.64649999999999996</v>
      </c>
      <c r="V81" s="28">
        <v>2789</v>
      </c>
      <c r="W81" s="28">
        <v>2297</v>
      </c>
      <c r="X81" s="29">
        <v>0.8236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43</v>
      </c>
    </row>
    <row r="82" spans="1:38" ht="13.8" x14ac:dyDescent="0.3">
      <c r="A82" s="26" t="s">
        <v>47</v>
      </c>
      <c r="B82" s="26" t="s">
        <v>129</v>
      </c>
      <c r="C82" s="27">
        <v>467607.81</v>
      </c>
      <c r="D82" s="27">
        <v>6217270.2199999997</v>
      </c>
      <c r="E82" s="16">
        <v>7.5211112506543096E-2</v>
      </c>
      <c r="F82" s="28">
        <v>3147</v>
      </c>
      <c r="G82" s="28">
        <v>2893</v>
      </c>
      <c r="H82" s="29">
        <v>0.91930000000000001</v>
      </c>
      <c r="I82" s="6">
        <v>0.98650000000000004</v>
      </c>
      <c r="J82" s="30">
        <v>3974</v>
      </c>
      <c r="K82" s="30">
        <v>3685</v>
      </c>
      <c r="L82" s="31">
        <v>0.92730000000000001</v>
      </c>
      <c r="M82" s="16">
        <v>0.9</v>
      </c>
      <c r="N82" s="32">
        <v>578865.43999999994</v>
      </c>
      <c r="O82" s="32">
        <v>366591.1</v>
      </c>
      <c r="P82" s="29">
        <v>0.63329999999999997</v>
      </c>
      <c r="Q82" s="29">
        <v>0.66310000000000002</v>
      </c>
      <c r="R82" s="30">
        <v>2441</v>
      </c>
      <c r="S82" s="30">
        <v>617</v>
      </c>
      <c r="T82" s="31">
        <v>0.25280000000000002</v>
      </c>
      <c r="U82" s="31">
        <v>0.6905</v>
      </c>
      <c r="V82" s="28">
        <v>2701</v>
      </c>
      <c r="W82" s="28">
        <v>2466</v>
      </c>
      <c r="X82" s="29">
        <v>0.91300000000000003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43</v>
      </c>
    </row>
    <row r="83" spans="1:38" ht="13.8" x14ac:dyDescent="0.3">
      <c r="A83" s="26" t="s">
        <v>47</v>
      </c>
      <c r="B83" s="26" t="s">
        <v>130</v>
      </c>
      <c r="C83" s="27">
        <v>919929.81</v>
      </c>
      <c r="D83" s="27">
        <v>11857493.65</v>
      </c>
      <c r="E83" s="16">
        <v>7.7582146544096994E-2</v>
      </c>
      <c r="F83" s="28">
        <v>7368</v>
      </c>
      <c r="G83" s="28">
        <v>6335</v>
      </c>
      <c r="H83" s="29">
        <v>0.85980000000000001</v>
      </c>
      <c r="I83" s="6">
        <v>0.95509999999999995</v>
      </c>
      <c r="J83" s="30">
        <v>8520</v>
      </c>
      <c r="K83" s="30">
        <v>7183</v>
      </c>
      <c r="L83" s="31">
        <v>0.84309999999999996</v>
      </c>
      <c r="M83" s="16">
        <v>0.85799999999999998</v>
      </c>
      <c r="N83" s="32">
        <v>1069635.8899999999</v>
      </c>
      <c r="O83" s="32">
        <v>718688.6</v>
      </c>
      <c r="P83" s="29">
        <v>0.67190000000000005</v>
      </c>
      <c r="Q83" s="29">
        <v>0.68289999999999995</v>
      </c>
      <c r="R83" s="30">
        <v>4849</v>
      </c>
      <c r="S83" s="30">
        <v>1527</v>
      </c>
      <c r="T83" s="31">
        <v>0.31490000000000001</v>
      </c>
      <c r="U83" s="31">
        <v>0.7</v>
      </c>
      <c r="V83" s="28">
        <v>5427</v>
      </c>
      <c r="W83" s="28">
        <v>4877</v>
      </c>
      <c r="X83" s="29">
        <v>0.89870000000000005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43</v>
      </c>
    </row>
    <row r="84" spans="1:38" ht="13.8" x14ac:dyDescent="0.3">
      <c r="A84" s="26" t="s">
        <v>41</v>
      </c>
      <c r="B84" s="26" t="s">
        <v>131</v>
      </c>
      <c r="C84" s="27">
        <v>430248.78</v>
      </c>
      <c r="D84" s="27">
        <v>5813039.6900000004</v>
      </c>
      <c r="E84" s="16">
        <v>7.4014423252630496E-2</v>
      </c>
      <c r="F84" s="28">
        <v>2576</v>
      </c>
      <c r="G84" s="28">
        <v>2256</v>
      </c>
      <c r="H84" s="29">
        <v>0.87580000000000002</v>
      </c>
      <c r="I84" s="6">
        <v>0.95799999999999996</v>
      </c>
      <c r="J84" s="30">
        <v>3319</v>
      </c>
      <c r="K84" s="30">
        <v>2829</v>
      </c>
      <c r="L84" s="31">
        <v>0.85240000000000005</v>
      </c>
      <c r="M84" s="16">
        <v>0.86670000000000003</v>
      </c>
      <c r="N84" s="32">
        <v>525364.5</v>
      </c>
      <c r="O84" s="32">
        <v>357171.49</v>
      </c>
      <c r="P84" s="29">
        <v>0.67989999999999995</v>
      </c>
      <c r="Q84" s="29">
        <v>0.68589999999999995</v>
      </c>
      <c r="R84" s="30">
        <v>2002</v>
      </c>
      <c r="S84" s="30">
        <v>573</v>
      </c>
      <c r="T84" s="31">
        <v>0.28620000000000001</v>
      </c>
      <c r="U84" s="31">
        <v>0.68340000000000001</v>
      </c>
      <c r="V84" s="28">
        <v>2166</v>
      </c>
      <c r="W84" s="28">
        <v>1757</v>
      </c>
      <c r="X84" s="29">
        <v>0.81120000000000003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43</v>
      </c>
    </row>
    <row r="85" spans="1:38" ht="13.8" x14ac:dyDescent="0.3">
      <c r="A85" s="26" t="s">
        <v>47</v>
      </c>
      <c r="B85" s="26" t="s">
        <v>132</v>
      </c>
      <c r="C85" s="27">
        <v>728125.38</v>
      </c>
      <c r="D85" s="27">
        <v>9503129.1999999993</v>
      </c>
      <c r="E85" s="16">
        <v>7.6619539172423298E-2</v>
      </c>
      <c r="F85" s="28">
        <v>4214</v>
      </c>
      <c r="G85" s="28">
        <v>3754</v>
      </c>
      <c r="H85" s="29">
        <v>0.89080000000000004</v>
      </c>
      <c r="I85" s="6">
        <v>0.97770000000000001</v>
      </c>
      <c r="J85" s="30">
        <v>5082</v>
      </c>
      <c r="K85" s="30">
        <v>4334</v>
      </c>
      <c r="L85" s="31">
        <v>0.8528</v>
      </c>
      <c r="M85" s="16">
        <v>0.86229999999999996</v>
      </c>
      <c r="N85" s="32">
        <v>865032.82</v>
      </c>
      <c r="O85" s="32">
        <v>607473.32999999996</v>
      </c>
      <c r="P85" s="29">
        <v>0.70230000000000004</v>
      </c>
      <c r="Q85" s="29">
        <v>0.7</v>
      </c>
      <c r="R85" s="30">
        <v>3038</v>
      </c>
      <c r="S85" s="30">
        <v>914</v>
      </c>
      <c r="T85" s="31">
        <v>0.3009</v>
      </c>
      <c r="U85" s="31">
        <v>0.7</v>
      </c>
      <c r="V85" s="28">
        <v>3151</v>
      </c>
      <c r="W85" s="28">
        <v>2529</v>
      </c>
      <c r="X85" s="29">
        <v>0.80259999999999998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43</v>
      </c>
    </row>
    <row r="86" spans="1:38" ht="13.8" x14ac:dyDescent="0.3">
      <c r="A86" s="26" t="s">
        <v>44</v>
      </c>
      <c r="B86" s="26" t="s">
        <v>133</v>
      </c>
      <c r="C86" s="27">
        <v>399736.61</v>
      </c>
      <c r="D86" s="27">
        <v>5018173.7300000004</v>
      </c>
      <c r="E86" s="16">
        <v>7.9657786180312204E-2</v>
      </c>
      <c r="F86" s="28">
        <v>2496</v>
      </c>
      <c r="G86" s="28">
        <v>2213</v>
      </c>
      <c r="H86" s="29">
        <v>0.88660000000000005</v>
      </c>
      <c r="I86" s="6">
        <v>0.97170000000000001</v>
      </c>
      <c r="J86" s="30">
        <v>3752</v>
      </c>
      <c r="K86" s="30">
        <v>2964</v>
      </c>
      <c r="L86" s="31">
        <v>0.79</v>
      </c>
      <c r="M86" s="16">
        <v>0.80369999999999997</v>
      </c>
      <c r="N86" s="32">
        <v>488592.09</v>
      </c>
      <c r="O86" s="32">
        <v>309298.33</v>
      </c>
      <c r="P86" s="29">
        <v>0.63300000000000001</v>
      </c>
      <c r="Q86" s="29">
        <v>0.62980000000000003</v>
      </c>
      <c r="R86" s="30">
        <v>2141</v>
      </c>
      <c r="S86" s="30">
        <v>563</v>
      </c>
      <c r="T86" s="31">
        <v>0.26300000000000001</v>
      </c>
      <c r="U86" s="31">
        <v>0.64329999999999998</v>
      </c>
      <c r="V86" s="28">
        <v>1992</v>
      </c>
      <c r="W86" s="28">
        <v>1662</v>
      </c>
      <c r="X86" s="29">
        <v>0.83430000000000004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43</v>
      </c>
    </row>
    <row r="87" spans="1:38" ht="13.8" x14ac:dyDescent="0.3">
      <c r="A87" s="26" t="s">
        <v>54</v>
      </c>
      <c r="B87" s="26" t="s">
        <v>134</v>
      </c>
      <c r="C87" s="27">
        <v>496600.33</v>
      </c>
      <c r="D87" s="27">
        <v>6357182.79</v>
      </c>
      <c r="E87" s="16">
        <v>7.8116415148729801E-2</v>
      </c>
      <c r="F87" s="28">
        <v>2333</v>
      </c>
      <c r="G87" s="28">
        <v>2106</v>
      </c>
      <c r="H87" s="29">
        <v>0.90269999999999995</v>
      </c>
      <c r="I87" s="6">
        <v>0.99490000000000001</v>
      </c>
      <c r="J87" s="30">
        <v>3095</v>
      </c>
      <c r="K87" s="30">
        <v>2836</v>
      </c>
      <c r="L87" s="31">
        <v>0.9163</v>
      </c>
      <c r="M87" s="16">
        <v>0.9</v>
      </c>
      <c r="N87" s="32">
        <v>597687.97</v>
      </c>
      <c r="O87" s="32">
        <v>407352.06</v>
      </c>
      <c r="P87" s="29">
        <v>0.68149999999999999</v>
      </c>
      <c r="Q87" s="29">
        <v>0.69620000000000004</v>
      </c>
      <c r="R87" s="30">
        <v>2143</v>
      </c>
      <c r="S87" s="30">
        <v>612</v>
      </c>
      <c r="T87" s="31">
        <v>0.28560000000000002</v>
      </c>
      <c r="U87" s="31">
        <v>0.69430000000000003</v>
      </c>
      <c r="V87" s="28">
        <v>1961</v>
      </c>
      <c r="W87" s="28">
        <v>1696</v>
      </c>
      <c r="X87" s="29">
        <v>0.8649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43</v>
      </c>
    </row>
    <row r="88" spans="1:38" ht="13.8" x14ac:dyDescent="0.3">
      <c r="A88" s="26" t="s">
        <v>47</v>
      </c>
      <c r="B88" s="26" t="s">
        <v>135</v>
      </c>
      <c r="C88" s="27">
        <v>408427.26</v>
      </c>
      <c r="D88" s="27">
        <v>5493675.4199999999</v>
      </c>
      <c r="E88" s="16">
        <v>7.4344992882743002E-2</v>
      </c>
      <c r="F88" s="28">
        <v>3144</v>
      </c>
      <c r="G88" s="28">
        <v>2770</v>
      </c>
      <c r="H88" s="29">
        <v>0.88100000000000001</v>
      </c>
      <c r="I88" s="6">
        <v>0.97499999999999998</v>
      </c>
      <c r="J88" s="30">
        <v>3711</v>
      </c>
      <c r="K88" s="30">
        <v>3327</v>
      </c>
      <c r="L88" s="31">
        <v>0.89649999999999996</v>
      </c>
      <c r="M88" s="16">
        <v>0.9</v>
      </c>
      <c r="N88" s="32">
        <v>514596.19</v>
      </c>
      <c r="O88" s="32">
        <v>303220.92</v>
      </c>
      <c r="P88" s="29">
        <v>0.58919999999999995</v>
      </c>
      <c r="Q88" s="29">
        <v>0.60880000000000001</v>
      </c>
      <c r="R88" s="30">
        <v>2794</v>
      </c>
      <c r="S88" s="30">
        <v>735</v>
      </c>
      <c r="T88" s="31">
        <v>0.2631</v>
      </c>
      <c r="U88" s="31">
        <v>0.7</v>
      </c>
      <c r="V88" s="28">
        <v>2193</v>
      </c>
      <c r="W88" s="28">
        <v>1908</v>
      </c>
      <c r="X88" s="29">
        <v>0.87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43</v>
      </c>
    </row>
    <row r="89" spans="1:38" ht="13.8" x14ac:dyDescent="0.3">
      <c r="A89" s="26" t="s">
        <v>47</v>
      </c>
      <c r="B89" s="26" t="s">
        <v>136</v>
      </c>
      <c r="C89" s="27">
        <v>274321.42</v>
      </c>
      <c r="D89" s="27">
        <v>3461106.49</v>
      </c>
      <c r="E89" s="16">
        <v>7.9258301006508505E-2</v>
      </c>
      <c r="F89" s="28">
        <v>1815</v>
      </c>
      <c r="G89" s="28">
        <v>1619</v>
      </c>
      <c r="H89" s="29">
        <v>0.89200000000000002</v>
      </c>
      <c r="I89" s="6">
        <v>1</v>
      </c>
      <c r="J89" s="30">
        <v>2310</v>
      </c>
      <c r="K89" s="30">
        <v>1813</v>
      </c>
      <c r="L89" s="31">
        <v>0.78480000000000005</v>
      </c>
      <c r="M89" s="16">
        <v>0.79949999999999999</v>
      </c>
      <c r="N89" s="32">
        <v>312811.78000000003</v>
      </c>
      <c r="O89" s="32">
        <v>220162.17</v>
      </c>
      <c r="P89" s="29">
        <v>0.70379999999999998</v>
      </c>
      <c r="Q89" s="29">
        <v>0.7</v>
      </c>
      <c r="R89" s="30">
        <v>1248</v>
      </c>
      <c r="S89" s="30">
        <v>345</v>
      </c>
      <c r="T89" s="31">
        <v>0.27639999999999998</v>
      </c>
      <c r="U89" s="31">
        <v>0.7</v>
      </c>
      <c r="V89" s="28">
        <v>1274</v>
      </c>
      <c r="W89" s="28">
        <v>1052</v>
      </c>
      <c r="X89" s="29">
        <v>0.82569999999999999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43</v>
      </c>
    </row>
    <row r="90" spans="1:38" ht="13.8" x14ac:dyDescent="0.3">
      <c r="A90" s="26" t="s">
        <v>41</v>
      </c>
      <c r="B90" s="26" t="s">
        <v>137</v>
      </c>
      <c r="C90" s="27">
        <v>163704.76999999999</v>
      </c>
      <c r="D90" s="27">
        <v>2097557.35</v>
      </c>
      <c r="E90" s="16">
        <v>7.8045432226203498E-2</v>
      </c>
      <c r="F90" s="28">
        <v>655</v>
      </c>
      <c r="G90" s="28">
        <v>585</v>
      </c>
      <c r="H90" s="29">
        <v>0.8931</v>
      </c>
      <c r="I90" s="6">
        <v>1</v>
      </c>
      <c r="J90" s="30">
        <v>1078</v>
      </c>
      <c r="K90" s="30">
        <v>994</v>
      </c>
      <c r="L90" s="31">
        <v>0.92210000000000003</v>
      </c>
      <c r="M90" s="16">
        <v>0.9</v>
      </c>
      <c r="N90" s="32">
        <v>192466.55</v>
      </c>
      <c r="O90" s="32">
        <v>135928.17000000001</v>
      </c>
      <c r="P90" s="29">
        <v>0.70620000000000005</v>
      </c>
      <c r="Q90" s="29">
        <v>0.68600000000000005</v>
      </c>
      <c r="R90" s="30">
        <v>842</v>
      </c>
      <c r="S90" s="30">
        <v>203</v>
      </c>
      <c r="T90" s="31">
        <v>0.24110000000000001</v>
      </c>
      <c r="U90" s="31">
        <v>0.63690000000000002</v>
      </c>
      <c r="V90" s="28">
        <v>503</v>
      </c>
      <c r="W90" s="28">
        <v>432</v>
      </c>
      <c r="X90" s="29">
        <v>0.85880000000000001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43</v>
      </c>
    </row>
    <row r="91" spans="1:38" ht="13.8" x14ac:dyDescent="0.3">
      <c r="A91" s="26" t="s">
        <v>41</v>
      </c>
      <c r="B91" s="26" t="s">
        <v>138</v>
      </c>
      <c r="C91" s="27">
        <v>257864.39</v>
      </c>
      <c r="D91" s="27">
        <v>3319398.2</v>
      </c>
      <c r="E91" s="16">
        <v>7.7684078397102202E-2</v>
      </c>
      <c r="F91" s="28">
        <v>1457</v>
      </c>
      <c r="G91" s="28">
        <v>1360</v>
      </c>
      <c r="H91" s="29">
        <v>0.93340000000000001</v>
      </c>
      <c r="I91" s="6">
        <v>1</v>
      </c>
      <c r="J91" s="30">
        <v>1987</v>
      </c>
      <c r="K91" s="30">
        <v>1797</v>
      </c>
      <c r="L91" s="31">
        <v>0.90439999999999998</v>
      </c>
      <c r="M91" s="16">
        <v>0.9</v>
      </c>
      <c r="N91" s="32">
        <v>314139.77</v>
      </c>
      <c r="O91" s="32">
        <v>214837.6</v>
      </c>
      <c r="P91" s="29">
        <v>0.68389999999999995</v>
      </c>
      <c r="Q91" s="29">
        <v>0.6925</v>
      </c>
      <c r="R91" s="30">
        <v>1179</v>
      </c>
      <c r="S91" s="30">
        <v>328</v>
      </c>
      <c r="T91" s="31">
        <v>0.2782</v>
      </c>
      <c r="U91" s="31">
        <v>0.68110000000000004</v>
      </c>
      <c r="V91" s="28">
        <v>1388</v>
      </c>
      <c r="W91" s="28">
        <v>1210</v>
      </c>
      <c r="X91" s="29">
        <v>0.87180000000000002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43</v>
      </c>
    </row>
    <row r="92" spans="1:38" ht="13.8" x14ac:dyDescent="0.3">
      <c r="A92" s="26" t="s">
        <v>57</v>
      </c>
      <c r="B92" s="26" t="s">
        <v>139</v>
      </c>
      <c r="C92" s="27">
        <v>58192.22</v>
      </c>
      <c r="D92" s="27">
        <v>704929.66</v>
      </c>
      <c r="E92" s="16">
        <v>8.2550392332761305E-2</v>
      </c>
      <c r="F92" s="28">
        <v>198</v>
      </c>
      <c r="G92" s="28">
        <v>181</v>
      </c>
      <c r="H92" s="29">
        <v>0.91410000000000002</v>
      </c>
      <c r="I92" s="6">
        <v>0.98319999999999996</v>
      </c>
      <c r="J92" s="30">
        <v>367</v>
      </c>
      <c r="K92" s="30">
        <v>329</v>
      </c>
      <c r="L92" s="31">
        <v>0.89649999999999996</v>
      </c>
      <c r="M92" s="16">
        <v>0.89890000000000003</v>
      </c>
      <c r="N92" s="32">
        <v>57923.33</v>
      </c>
      <c r="O92" s="32">
        <v>43338.39</v>
      </c>
      <c r="P92" s="29">
        <v>0.74819999999999998</v>
      </c>
      <c r="Q92" s="29">
        <v>0.69099999999999995</v>
      </c>
      <c r="R92" s="30">
        <v>261</v>
      </c>
      <c r="S92" s="30">
        <v>74</v>
      </c>
      <c r="T92" s="31">
        <v>0.28349999999999997</v>
      </c>
      <c r="U92" s="31">
        <v>0.7</v>
      </c>
      <c r="V92" s="28">
        <v>181</v>
      </c>
      <c r="W92" s="28">
        <v>124</v>
      </c>
      <c r="X92" s="29">
        <v>0.68510000000000004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43</v>
      </c>
    </row>
    <row r="93" spans="1:38" ht="13.8" x14ac:dyDescent="0.3">
      <c r="A93" s="26" t="s">
        <v>57</v>
      </c>
      <c r="B93" s="26" t="s">
        <v>140</v>
      </c>
      <c r="C93" s="27">
        <v>94463.58</v>
      </c>
      <c r="D93" s="27">
        <v>1250242.22</v>
      </c>
      <c r="E93" s="16">
        <v>7.5556223017328603E-2</v>
      </c>
      <c r="F93" s="28">
        <v>491</v>
      </c>
      <c r="G93" s="28">
        <v>453</v>
      </c>
      <c r="H93" s="29">
        <v>0.92259999999999998</v>
      </c>
      <c r="I93" s="6">
        <v>0.97889999999999999</v>
      </c>
      <c r="J93" s="30">
        <v>713</v>
      </c>
      <c r="K93" s="30">
        <v>669</v>
      </c>
      <c r="L93" s="31">
        <v>0.93830000000000002</v>
      </c>
      <c r="M93" s="16">
        <v>0.9</v>
      </c>
      <c r="N93" s="32">
        <v>105283.41</v>
      </c>
      <c r="O93" s="32">
        <v>74621.820000000007</v>
      </c>
      <c r="P93" s="29">
        <v>0.70879999999999999</v>
      </c>
      <c r="Q93" s="29">
        <v>0.7</v>
      </c>
      <c r="R93" s="30">
        <v>493</v>
      </c>
      <c r="S93" s="30">
        <v>202</v>
      </c>
      <c r="T93" s="31">
        <v>0.40970000000000001</v>
      </c>
      <c r="U93" s="31">
        <v>0.7</v>
      </c>
      <c r="V93" s="28">
        <v>461</v>
      </c>
      <c r="W93" s="28">
        <v>373</v>
      </c>
      <c r="X93" s="29">
        <v>0.80910000000000004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43</v>
      </c>
    </row>
    <row r="94" spans="1:38" ht="13.8" x14ac:dyDescent="0.3">
      <c r="A94" s="26" t="s">
        <v>141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51</v>
      </c>
      <c r="B95" s="26" t="s">
        <v>142</v>
      </c>
      <c r="C95" s="27">
        <v>32025.040000000001</v>
      </c>
      <c r="D95" s="27">
        <v>340535.31</v>
      </c>
      <c r="E95" s="16">
        <v>9.4043228586192698E-2</v>
      </c>
      <c r="F95" s="28">
        <v>146</v>
      </c>
      <c r="G95" s="28">
        <v>135</v>
      </c>
      <c r="H95" s="29">
        <v>0.92469999999999997</v>
      </c>
      <c r="I95" s="6">
        <v>0.97899999999999998</v>
      </c>
      <c r="J95" s="30">
        <v>174</v>
      </c>
      <c r="K95" s="30">
        <v>161</v>
      </c>
      <c r="L95" s="31">
        <v>0.92530000000000001</v>
      </c>
      <c r="M95" s="16">
        <v>0.9</v>
      </c>
      <c r="N95" s="32">
        <v>30246</v>
      </c>
      <c r="O95" s="32">
        <v>21750.02</v>
      </c>
      <c r="P95" s="29">
        <v>0.71909999999999996</v>
      </c>
      <c r="Q95" s="29">
        <v>0.7</v>
      </c>
      <c r="R95" s="30">
        <v>135</v>
      </c>
      <c r="S95" s="30">
        <v>45</v>
      </c>
      <c r="T95" s="31">
        <v>0.33329999999999999</v>
      </c>
      <c r="U95" s="31">
        <v>0.7</v>
      </c>
      <c r="V95" s="28">
        <v>102</v>
      </c>
      <c r="W95" s="28">
        <v>80</v>
      </c>
      <c r="X95" s="29">
        <v>0.7843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43</v>
      </c>
    </row>
    <row r="96" spans="1:38" ht="13.8" x14ac:dyDescent="0.3">
      <c r="A96" s="26" t="s">
        <v>47</v>
      </c>
      <c r="B96" s="26" t="s">
        <v>143</v>
      </c>
      <c r="C96" s="27">
        <v>784855.22</v>
      </c>
      <c r="D96" s="27">
        <v>10057724.359999999</v>
      </c>
      <c r="E96" s="16">
        <v>7.8035069555236897E-2</v>
      </c>
      <c r="F96" s="28">
        <v>3457</v>
      </c>
      <c r="G96" s="28">
        <v>3121</v>
      </c>
      <c r="H96" s="29">
        <v>0.90280000000000005</v>
      </c>
      <c r="I96" s="6">
        <v>1</v>
      </c>
      <c r="J96" s="30">
        <v>4832</v>
      </c>
      <c r="K96" s="30">
        <v>4349</v>
      </c>
      <c r="L96" s="31">
        <v>0.9</v>
      </c>
      <c r="M96" s="16">
        <v>0.89990000000000003</v>
      </c>
      <c r="N96" s="32">
        <v>961286.99</v>
      </c>
      <c r="O96" s="32">
        <v>620943.43000000005</v>
      </c>
      <c r="P96" s="29">
        <v>0.64600000000000002</v>
      </c>
      <c r="Q96" s="29">
        <v>0.64690000000000003</v>
      </c>
      <c r="R96" s="30">
        <v>3195</v>
      </c>
      <c r="S96" s="30">
        <v>986</v>
      </c>
      <c r="T96" s="31">
        <v>0.30859999999999999</v>
      </c>
      <c r="U96" s="31">
        <v>0.6885</v>
      </c>
      <c r="V96" s="28">
        <v>2633</v>
      </c>
      <c r="W96" s="28">
        <v>1839</v>
      </c>
      <c r="X96" s="29">
        <v>0.69840000000000002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43</v>
      </c>
    </row>
    <row r="97" spans="1:38" ht="13.8" x14ac:dyDescent="0.3">
      <c r="A97" s="26" t="s">
        <v>80</v>
      </c>
      <c r="B97" s="26" t="s">
        <v>144</v>
      </c>
      <c r="C97" s="27">
        <v>372885.08</v>
      </c>
      <c r="D97" s="27">
        <v>4791406.93</v>
      </c>
      <c r="E97" s="16">
        <v>7.7823713461966398E-2</v>
      </c>
      <c r="F97" s="28">
        <v>2495</v>
      </c>
      <c r="G97" s="28">
        <v>2277</v>
      </c>
      <c r="H97" s="29">
        <v>0.91259999999999997</v>
      </c>
      <c r="I97" s="6">
        <v>1</v>
      </c>
      <c r="J97" s="30">
        <v>2920</v>
      </c>
      <c r="K97" s="30">
        <v>2642</v>
      </c>
      <c r="L97" s="31">
        <v>0.90480000000000005</v>
      </c>
      <c r="M97" s="16">
        <v>0.9</v>
      </c>
      <c r="N97" s="32">
        <v>436036.68</v>
      </c>
      <c r="O97" s="32">
        <v>295469.65000000002</v>
      </c>
      <c r="P97" s="29">
        <v>0.67759999999999998</v>
      </c>
      <c r="Q97" s="29">
        <v>0.68959999999999999</v>
      </c>
      <c r="R97" s="30">
        <v>1915</v>
      </c>
      <c r="S97" s="30">
        <v>646</v>
      </c>
      <c r="T97" s="31">
        <v>0.33729999999999999</v>
      </c>
      <c r="U97" s="31">
        <v>0.7</v>
      </c>
      <c r="V97" s="28">
        <v>2023</v>
      </c>
      <c r="W97" s="28">
        <v>1737</v>
      </c>
      <c r="X97" s="29">
        <v>0.85860000000000003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43</v>
      </c>
    </row>
    <row r="98" spans="1:38" ht="13.8" x14ac:dyDescent="0.3">
      <c r="A98" s="26" t="s">
        <v>80</v>
      </c>
      <c r="B98" s="26" t="s">
        <v>145</v>
      </c>
      <c r="C98" s="27">
        <v>3426071.93</v>
      </c>
      <c r="D98" s="27">
        <v>44644297.5</v>
      </c>
      <c r="E98" s="16">
        <v>7.6741535243106895E-2</v>
      </c>
      <c r="F98" s="28">
        <v>14886</v>
      </c>
      <c r="G98" s="28">
        <v>13322</v>
      </c>
      <c r="H98" s="29">
        <v>0.89490000000000003</v>
      </c>
      <c r="I98" s="6">
        <v>0.9829</v>
      </c>
      <c r="J98" s="30">
        <v>19068</v>
      </c>
      <c r="K98" s="30">
        <v>16403</v>
      </c>
      <c r="L98" s="31">
        <v>0.86019999999999996</v>
      </c>
      <c r="M98" s="16">
        <v>0.86970000000000003</v>
      </c>
      <c r="N98" s="32">
        <v>4043868.47</v>
      </c>
      <c r="O98" s="32">
        <v>2728016.55</v>
      </c>
      <c r="P98" s="29">
        <v>0.67459999999999998</v>
      </c>
      <c r="Q98" s="29">
        <v>0.68400000000000005</v>
      </c>
      <c r="R98" s="30">
        <v>11811</v>
      </c>
      <c r="S98" s="30">
        <v>3459</v>
      </c>
      <c r="T98" s="31">
        <v>0.29289999999999999</v>
      </c>
      <c r="U98" s="31">
        <v>0.7</v>
      </c>
      <c r="V98" s="28">
        <v>8640</v>
      </c>
      <c r="W98" s="28">
        <v>6558</v>
      </c>
      <c r="X98" s="29">
        <v>0.75900000000000001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43</v>
      </c>
    </row>
    <row r="99" spans="1:38" ht="13.8" x14ac:dyDescent="0.3">
      <c r="A99" s="26" t="s">
        <v>80</v>
      </c>
      <c r="B99" s="26" t="s">
        <v>146</v>
      </c>
      <c r="C99" s="27">
        <v>159212.43</v>
      </c>
      <c r="D99" s="27">
        <v>1921224.7</v>
      </c>
      <c r="E99" s="16">
        <v>8.2870280607989302E-2</v>
      </c>
      <c r="F99" s="28">
        <v>904</v>
      </c>
      <c r="G99" s="28">
        <v>841</v>
      </c>
      <c r="H99" s="29">
        <v>0.93030000000000002</v>
      </c>
      <c r="I99" s="6">
        <v>1</v>
      </c>
      <c r="J99" s="30">
        <v>1101</v>
      </c>
      <c r="K99" s="30">
        <v>987</v>
      </c>
      <c r="L99" s="31">
        <v>0.89649999999999996</v>
      </c>
      <c r="M99" s="16">
        <v>0.9</v>
      </c>
      <c r="N99" s="32">
        <v>174403.86</v>
      </c>
      <c r="O99" s="32">
        <v>118857.64</v>
      </c>
      <c r="P99" s="29">
        <v>0.68149999999999999</v>
      </c>
      <c r="Q99" s="29">
        <v>0.7</v>
      </c>
      <c r="R99" s="30">
        <v>698</v>
      </c>
      <c r="S99" s="30">
        <v>227</v>
      </c>
      <c r="T99" s="31">
        <v>0.32519999999999999</v>
      </c>
      <c r="U99" s="31">
        <v>0.7</v>
      </c>
      <c r="V99" s="28">
        <v>749</v>
      </c>
      <c r="W99" s="28">
        <v>620</v>
      </c>
      <c r="X99" s="29">
        <v>0.82779999999999998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43</v>
      </c>
    </row>
    <row r="100" spans="1:38" ht="13.8" x14ac:dyDescent="0.3">
      <c r="A100" s="26" t="s">
        <v>51</v>
      </c>
      <c r="B100" s="26" t="s">
        <v>147</v>
      </c>
      <c r="C100" s="27">
        <v>96879.55</v>
      </c>
      <c r="D100" s="27">
        <v>1332114.69</v>
      </c>
      <c r="E100" s="16">
        <v>7.2726132912774993E-2</v>
      </c>
      <c r="F100" s="28">
        <v>860</v>
      </c>
      <c r="G100" s="28">
        <v>763</v>
      </c>
      <c r="H100" s="29">
        <v>0.88719999999999999</v>
      </c>
      <c r="I100" s="6">
        <v>0.95420000000000005</v>
      </c>
      <c r="J100" s="30">
        <v>1043</v>
      </c>
      <c r="K100" s="30">
        <v>850</v>
      </c>
      <c r="L100" s="31">
        <v>0.81499999999999995</v>
      </c>
      <c r="M100" s="16">
        <v>0.82599999999999996</v>
      </c>
      <c r="N100" s="32">
        <v>120425.66</v>
      </c>
      <c r="O100" s="32">
        <v>79047.240000000005</v>
      </c>
      <c r="P100" s="29">
        <v>0.65639999999999998</v>
      </c>
      <c r="Q100" s="29">
        <v>0.67279999999999995</v>
      </c>
      <c r="R100" s="30">
        <v>666</v>
      </c>
      <c r="S100" s="30">
        <v>194</v>
      </c>
      <c r="T100" s="31">
        <v>0.2913</v>
      </c>
      <c r="U100" s="31">
        <v>0.7</v>
      </c>
      <c r="V100" s="28">
        <v>604</v>
      </c>
      <c r="W100" s="28">
        <v>538</v>
      </c>
      <c r="X100" s="29">
        <v>0.89070000000000005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43</v>
      </c>
    </row>
    <row r="101" spans="1:38" ht="13.8" x14ac:dyDescent="0.3">
      <c r="A101" s="26" t="s">
        <v>44</v>
      </c>
      <c r="B101" s="26" t="s">
        <v>148</v>
      </c>
      <c r="C101" s="27">
        <v>145733.81</v>
      </c>
      <c r="D101" s="27">
        <v>1796064.37</v>
      </c>
      <c r="E101" s="16">
        <v>8.1140638628670103E-2</v>
      </c>
      <c r="F101" s="28">
        <v>364</v>
      </c>
      <c r="G101" s="28">
        <v>336</v>
      </c>
      <c r="H101" s="29">
        <v>0.92310000000000003</v>
      </c>
      <c r="I101" s="6">
        <v>1</v>
      </c>
      <c r="J101" s="30">
        <v>613</v>
      </c>
      <c r="K101" s="30">
        <v>552</v>
      </c>
      <c r="L101" s="31">
        <v>0.90049999999999997</v>
      </c>
      <c r="M101" s="16">
        <v>0.9</v>
      </c>
      <c r="N101" s="32">
        <v>145285</v>
      </c>
      <c r="O101" s="32">
        <v>115462.82</v>
      </c>
      <c r="P101" s="29">
        <v>0.79469999999999996</v>
      </c>
      <c r="Q101" s="29">
        <v>0.7</v>
      </c>
      <c r="R101" s="30">
        <v>393</v>
      </c>
      <c r="S101" s="30">
        <v>142</v>
      </c>
      <c r="T101" s="31">
        <v>0.36130000000000001</v>
      </c>
      <c r="U101" s="31">
        <v>0.6804</v>
      </c>
      <c r="V101" s="28">
        <v>353</v>
      </c>
      <c r="W101" s="28">
        <v>222</v>
      </c>
      <c r="X101" s="29">
        <v>0.62890000000000001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43</v>
      </c>
    </row>
    <row r="102" spans="1:38" ht="13.8" x14ac:dyDescent="0.3">
      <c r="A102" s="26" t="s">
        <v>80</v>
      </c>
      <c r="B102" s="26" t="s">
        <v>149</v>
      </c>
      <c r="C102" s="27">
        <v>824738.77</v>
      </c>
      <c r="D102" s="27">
        <v>11220677.18</v>
      </c>
      <c r="E102" s="16">
        <v>7.3501693059134995E-2</v>
      </c>
      <c r="F102" s="28">
        <v>5666</v>
      </c>
      <c r="G102" s="28">
        <v>4817</v>
      </c>
      <c r="H102" s="29">
        <v>0.85019999999999996</v>
      </c>
      <c r="I102" s="6">
        <v>0.9335</v>
      </c>
      <c r="J102" s="30">
        <v>8367</v>
      </c>
      <c r="K102" s="30">
        <v>6514</v>
      </c>
      <c r="L102" s="31">
        <v>0.77849999999999997</v>
      </c>
      <c r="M102" s="16">
        <v>0.78759999999999997</v>
      </c>
      <c r="N102" s="32">
        <v>1050890.45</v>
      </c>
      <c r="O102" s="32">
        <v>647339</v>
      </c>
      <c r="P102" s="29">
        <v>0.61599999999999999</v>
      </c>
      <c r="Q102" s="29">
        <v>0.64810000000000001</v>
      </c>
      <c r="R102" s="30">
        <v>4761</v>
      </c>
      <c r="S102" s="30">
        <v>1299</v>
      </c>
      <c r="T102" s="31">
        <v>0.27279999999999999</v>
      </c>
      <c r="U102" s="31">
        <v>0.62990000000000002</v>
      </c>
      <c r="V102" s="28">
        <v>4018</v>
      </c>
      <c r="W102" s="28">
        <v>3366</v>
      </c>
      <c r="X102" s="29">
        <v>0.8377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43</v>
      </c>
    </row>
    <row r="103" spans="1:38" ht="13.8" x14ac:dyDescent="0.3">
      <c r="A103" s="26" t="s">
        <v>44</v>
      </c>
      <c r="B103" s="26" t="s">
        <v>150</v>
      </c>
      <c r="C103" s="27">
        <v>268372.58</v>
      </c>
      <c r="D103" s="27">
        <v>3541255.6</v>
      </c>
      <c r="E103" s="16">
        <v>7.5784583298646999E-2</v>
      </c>
      <c r="F103" s="28">
        <v>1581</v>
      </c>
      <c r="G103" s="28">
        <v>1376</v>
      </c>
      <c r="H103" s="29">
        <v>0.87029999999999996</v>
      </c>
      <c r="I103" s="6">
        <v>1</v>
      </c>
      <c r="J103" s="30">
        <v>2737</v>
      </c>
      <c r="K103" s="30">
        <v>2442</v>
      </c>
      <c r="L103" s="31">
        <v>0.89219999999999999</v>
      </c>
      <c r="M103" s="16">
        <v>0.88829999999999998</v>
      </c>
      <c r="N103" s="32">
        <v>361122.15</v>
      </c>
      <c r="O103" s="32">
        <v>213855.14</v>
      </c>
      <c r="P103" s="29">
        <v>0.59219999999999995</v>
      </c>
      <c r="Q103" s="29">
        <v>0.61529999999999996</v>
      </c>
      <c r="R103" s="30">
        <v>2009</v>
      </c>
      <c r="S103" s="30">
        <v>351</v>
      </c>
      <c r="T103" s="31">
        <v>0.17469999999999999</v>
      </c>
      <c r="U103" s="31">
        <v>0.59989999999999999</v>
      </c>
      <c r="V103" s="28">
        <v>1457</v>
      </c>
      <c r="W103" s="28">
        <v>1197</v>
      </c>
      <c r="X103" s="29">
        <v>0.8216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43</v>
      </c>
    </row>
    <row r="104" spans="1:38" ht="13.8" x14ac:dyDescent="0.3">
      <c r="A104" s="26" t="s">
        <v>80</v>
      </c>
      <c r="B104" s="26" t="s">
        <v>151</v>
      </c>
      <c r="C104" s="27">
        <v>652936.1</v>
      </c>
      <c r="D104" s="27">
        <v>8602529.1400000006</v>
      </c>
      <c r="E104" s="16">
        <v>7.5900481053180105E-2</v>
      </c>
      <c r="F104" s="28">
        <v>3877</v>
      </c>
      <c r="G104" s="28">
        <v>3593</v>
      </c>
      <c r="H104" s="29">
        <v>0.92669999999999997</v>
      </c>
      <c r="I104" s="6">
        <v>1</v>
      </c>
      <c r="J104" s="30">
        <v>4913</v>
      </c>
      <c r="K104" s="30">
        <v>4558</v>
      </c>
      <c r="L104" s="31">
        <v>0.92769999999999997</v>
      </c>
      <c r="M104" s="16">
        <v>0.9</v>
      </c>
      <c r="N104" s="32">
        <v>838400.42</v>
      </c>
      <c r="O104" s="32">
        <v>535979.49</v>
      </c>
      <c r="P104" s="29">
        <v>0.63929999999999998</v>
      </c>
      <c r="Q104" s="29">
        <v>0.65229999999999999</v>
      </c>
      <c r="R104" s="30">
        <v>3540</v>
      </c>
      <c r="S104" s="30">
        <v>1021</v>
      </c>
      <c r="T104" s="31">
        <v>0.28839999999999999</v>
      </c>
      <c r="U104" s="31">
        <v>0.67849999999999999</v>
      </c>
      <c r="V104" s="28">
        <v>3061</v>
      </c>
      <c r="W104" s="28">
        <v>2511</v>
      </c>
      <c r="X104" s="29">
        <v>0.82030000000000003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43</v>
      </c>
    </row>
    <row r="105" spans="1:38" ht="13.8" x14ac:dyDescent="0.3">
      <c r="A105" s="26" t="s">
        <v>41</v>
      </c>
      <c r="B105" s="26" t="s">
        <v>152</v>
      </c>
      <c r="C105" s="27">
        <v>163225.1</v>
      </c>
      <c r="D105" s="27">
        <v>2034295.65</v>
      </c>
      <c r="E105" s="16">
        <v>8.0236665698026705E-2</v>
      </c>
      <c r="F105" s="28">
        <v>692</v>
      </c>
      <c r="G105" s="28">
        <v>626</v>
      </c>
      <c r="H105" s="29">
        <v>0.90459999999999996</v>
      </c>
      <c r="I105" s="6">
        <v>1</v>
      </c>
      <c r="J105" s="30">
        <v>1083</v>
      </c>
      <c r="K105" s="30">
        <v>974</v>
      </c>
      <c r="L105" s="31">
        <v>0.89939999999999998</v>
      </c>
      <c r="M105" s="16">
        <v>0.89259999999999995</v>
      </c>
      <c r="N105" s="32">
        <v>197576.95999999999</v>
      </c>
      <c r="O105" s="32">
        <v>126420.34</v>
      </c>
      <c r="P105" s="29">
        <v>0.63990000000000002</v>
      </c>
      <c r="Q105" s="29">
        <v>0.63990000000000002</v>
      </c>
      <c r="R105" s="30">
        <v>797</v>
      </c>
      <c r="S105" s="30">
        <v>198</v>
      </c>
      <c r="T105" s="31">
        <v>0.24840000000000001</v>
      </c>
      <c r="U105" s="31">
        <v>0.66539999999999999</v>
      </c>
      <c r="V105" s="28">
        <v>660</v>
      </c>
      <c r="W105" s="28">
        <v>545</v>
      </c>
      <c r="X105" s="29">
        <v>0.82579999999999998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43</v>
      </c>
    </row>
    <row r="106" spans="1:38" ht="13.8" x14ac:dyDescent="0.3">
      <c r="A106" s="26" t="s">
        <v>57</v>
      </c>
      <c r="B106" s="26" t="s">
        <v>153</v>
      </c>
      <c r="C106" s="27">
        <v>50728.89</v>
      </c>
      <c r="D106" s="27">
        <v>663423.93999999994</v>
      </c>
      <c r="E106" s="16">
        <v>7.6465268950047197E-2</v>
      </c>
      <c r="F106" s="28">
        <v>177</v>
      </c>
      <c r="G106" s="28">
        <v>166</v>
      </c>
      <c r="H106" s="29">
        <v>0.93789999999999996</v>
      </c>
      <c r="I106" s="6">
        <v>1</v>
      </c>
      <c r="J106" s="30">
        <v>339</v>
      </c>
      <c r="K106" s="30">
        <v>277</v>
      </c>
      <c r="L106" s="31">
        <v>0.81710000000000005</v>
      </c>
      <c r="M106" s="16">
        <v>0.83130000000000004</v>
      </c>
      <c r="N106" s="32">
        <v>59613.85</v>
      </c>
      <c r="O106" s="32">
        <v>43363.18</v>
      </c>
      <c r="P106" s="29">
        <v>0.72740000000000005</v>
      </c>
      <c r="Q106" s="29">
        <v>0.7</v>
      </c>
      <c r="R106" s="30">
        <v>177</v>
      </c>
      <c r="S106" s="30">
        <v>53</v>
      </c>
      <c r="T106" s="31">
        <v>0.2994</v>
      </c>
      <c r="U106" s="31">
        <v>0.66720000000000002</v>
      </c>
      <c r="V106" s="28">
        <v>204</v>
      </c>
      <c r="W106" s="28">
        <v>152</v>
      </c>
      <c r="X106" s="29">
        <v>0.74509999999999998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43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7</v>
      </c>
      <c r="B108" s="52" t="s">
        <v>154</v>
      </c>
      <c r="C108" s="97">
        <f>SUBTOTAL(9,C3:C106)</f>
        <v>50276918.140000008</v>
      </c>
      <c r="D108" s="97">
        <f>SUBTOTAL(9,D3:D106)</f>
        <v>647090466.73000002</v>
      </c>
      <c r="E108" s="98">
        <f>C108/D108</f>
        <v>7.769689204983786E-2</v>
      </c>
      <c r="F108" s="53">
        <f>SUBTOTAL(9,F3:F106)</f>
        <v>266537</v>
      </c>
      <c r="G108" s="53">
        <f>SUBTOTAL(9,G3:G106)</f>
        <v>236707</v>
      </c>
      <c r="H108" s="54">
        <f>G108/F108</f>
        <v>0.88808308039784345</v>
      </c>
      <c r="I108" s="55">
        <v>0.98409999999999997</v>
      </c>
      <c r="J108" s="99">
        <f>SUBTOTAL(9,J3:J106)</f>
        <v>352852</v>
      </c>
      <c r="K108" s="99">
        <f>SUBTOTAL(9,K3:K106)</f>
        <v>300178</v>
      </c>
      <c r="L108" s="100">
        <f>K108/J108</f>
        <v>0.8507192817385193</v>
      </c>
      <c r="M108" s="98">
        <v>0.85840000000000005</v>
      </c>
      <c r="N108" s="56">
        <f>SUBTOTAL(9,N3:N106)</f>
        <v>59877533.519999996</v>
      </c>
      <c r="O108" s="56">
        <f>SUBTOTAL(9,O3:O106)</f>
        <v>39980175.940000005</v>
      </c>
      <c r="P108" s="54">
        <f>O108/N108</f>
        <v>0.66769911166507934</v>
      </c>
      <c r="Q108" s="54">
        <v>0.67689999999999995</v>
      </c>
      <c r="R108" s="99">
        <f>SUBTOTAL(9,R3:R106)</f>
        <v>222200</v>
      </c>
      <c r="S108" s="99">
        <f>SUBTOTAL(9,S3:S106)</f>
        <v>63442</v>
      </c>
      <c r="T108" s="100">
        <f>S108/R108</f>
        <v>0.28551755175517551</v>
      </c>
      <c r="U108" s="100">
        <v>0.69599999999999995</v>
      </c>
      <c r="V108" s="53">
        <f>SUBTOTAL(109,V3:V106)</f>
        <v>200318</v>
      </c>
      <c r="W108" s="53">
        <f>SUBTOTAL(109,W3:W106)</f>
        <v>160679</v>
      </c>
      <c r="X108" s="54">
        <f>W108/V108</f>
        <v>0.80211962978863605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80</v>
      </c>
      <c r="B110" s="26" t="s">
        <v>155</v>
      </c>
      <c r="C110" s="27">
        <f>C35+C36</f>
        <v>403290.03</v>
      </c>
      <c r="D110" s="27">
        <v>5643342.9000000004</v>
      </c>
      <c r="E110" s="16">
        <f>C110/D110</f>
        <v>7.1462967454981333E-2</v>
      </c>
      <c r="F110" s="70">
        <f>F35+F36</f>
        <v>3075</v>
      </c>
      <c r="G110" s="70">
        <f>G35+G36</f>
        <v>2342</v>
      </c>
      <c r="H110" s="29">
        <f>G110/F110</f>
        <v>0.76162601626016257</v>
      </c>
      <c r="I110" s="6">
        <v>0.83520000000000005</v>
      </c>
      <c r="J110" s="71">
        <f>J35+J36</f>
        <v>4736</v>
      </c>
      <c r="K110" s="71">
        <f>K35+K36</f>
        <v>3197</v>
      </c>
      <c r="L110" s="31">
        <f>K110/J110</f>
        <v>0.67504222972972971</v>
      </c>
      <c r="M110" s="16">
        <v>0.70109999999999995</v>
      </c>
      <c r="N110" s="32">
        <f>N35+N36</f>
        <v>489925.28</v>
      </c>
      <c r="O110" s="32">
        <f>O35+O36</f>
        <v>295323.40000000002</v>
      </c>
      <c r="P110" s="29">
        <f>O110/N110</f>
        <v>0.60279273606783468</v>
      </c>
      <c r="Q110" s="29">
        <v>0.64319999999999999</v>
      </c>
      <c r="R110" s="71">
        <f>R35+R36</f>
        <v>2603</v>
      </c>
      <c r="S110" s="71">
        <f>S35+S36</f>
        <v>660</v>
      </c>
      <c r="T110" s="31">
        <f>S110/R110</f>
        <v>0.25355359200922012</v>
      </c>
      <c r="U110" s="31">
        <v>0.69369999999999998</v>
      </c>
      <c r="V110" s="70">
        <f>V35+V36</f>
        <v>1966</v>
      </c>
      <c r="W110" s="70">
        <f>W35+W36</f>
        <v>1564</v>
      </c>
      <c r="X110" s="29">
        <f>W110/V110</f>
        <v>0.79552390640895221</v>
      </c>
      <c r="Y110" s="33" t="s">
        <v>155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2" t="s">
        <v>41</v>
      </c>
      <c r="B111" s="73" t="s">
        <v>156</v>
      </c>
      <c r="C111" s="27">
        <f>C44+C45</f>
        <v>2560012.77</v>
      </c>
      <c r="D111" s="27">
        <v>33374234.739999998</v>
      </c>
      <c r="E111" s="16">
        <f>C111/D111</f>
        <v>7.6706261280404725E-2</v>
      </c>
      <c r="F111" s="70">
        <f>F44+F45</f>
        <v>15328</v>
      </c>
      <c r="G111" s="70">
        <f>G44+G45</f>
        <v>13521</v>
      </c>
      <c r="H111" s="29">
        <f>G111/F111</f>
        <v>0.88211116910229648</v>
      </c>
      <c r="I111" s="6">
        <v>0.98829999999999996</v>
      </c>
      <c r="J111" s="71">
        <f>J44+J45</f>
        <v>18867</v>
      </c>
      <c r="K111" s="71">
        <f>K44+K45</f>
        <v>15391</v>
      </c>
      <c r="L111" s="31">
        <f>K111/J111</f>
        <v>0.81576297238564688</v>
      </c>
      <c r="M111" s="16">
        <v>0.82720000000000005</v>
      </c>
      <c r="N111" s="32">
        <f>N44+N45</f>
        <v>2956570.8200000003</v>
      </c>
      <c r="O111" s="32">
        <f>O44+O45</f>
        <v>2092350.71</v>
      </c>
      <c r="P111" s="29">
        <f>O111/N111</f>
        <v>0.70769510943086411</v>
      </c>
      <c r="Q111" s="29">
        <v>0.7</v>
      </c>
      <c r="R111" s="71">
        <f>R44+R45</f>
        <v>11542</v>
      </c>
      <c r="S111" s="71">
        <f>S44+S45</f>
        <v>3394</v>
      </c>
      <c r="T111" s="31">
        <f>S111/R111</f>
        <v>0.29405648934326806</v>
      </c>
      <c r="U111" s="31">
        <v>0.7</v>
      </c>
      <c r="V111" s="70">
        <f>V44+V45</f>
        <v>10540</v>
      </c>
      <c r="W111" s="70">
        <f>W44+W45</f>
        <v>8685</v>
      </c>
      <c r="X111" s="29">
        <f>W111/V111</f>
        <v>0.82400379506641364</v>
      </c>
      <c r="Y111" s="33" t="s">
        <v>156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157</v>
      </c>
      <c r="C113" s="97">
        <v>50276918</v>
      </c>
      <c r="D113" s="97">
        <v>647090466.73000002</v>
      </c>
      <c r="E113" s="16">
        <f>C113/D113</f>
        <v>7.7696891833484785E-2</v>
      </c>
      <c r="F113" s="79">
        <v>265729</v>
      </c>
      <c r="G113" s="79">
        <v>235921</v>
      </c>
      <c r="H113" s="29">
        <f>G113/F113</f>
        <v>0.88782556664872858</v>
      </c>
      <c r="I113" s="6">
        <v>0.98409999999999997</v>
      </c>
      <c r="J113" s="99">
        <v>352852</v>
      </c>
      <c r="K113" s="99">
        <v>300178</v>
      </c>
      <c r="L113" s="31">
        <f>K113/J113</f>
        <v>0.8507192817385193</v>
      </c>
      <c r="M113" s="16">
        <v>0.85840000000000005</v>
      </c>
      <c r="N113" s="5">
        <v>59877534</v>
      </c>
      <c r="O113" s="5">
        <v>39980176</v>
      </c>
      <c r="P113" s="29">
        <f>O113/N113</f>
        <v>0.66769910731460647</v>
      </c>
      <c r="Q113" s="6">
        <v>0.67689999999999995</v>
      </c>
      <c r="R113" s="101">
        <v>222200</v>
      </c>
      <c r="S113" s="101">
        <v>63442</v>
      </c>
      <c r="T113" s="31">
        <f>S113/R113</f>
        <v>0.28551755175517551</v>
      </c>
      <c r="U113" s="16">
        <v>0.69599999999999995</v>
      </c>
      <c r="V113" s="79">
        <v>200318</v>
      </c>
      <c r="W113" s="79">
        <v>160679</v>
      </c>
      <c r="X113" s="29">
        <f>W113/V113</f>
        <v>0.80211962978863605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0"/>
      <c r="B114" s="80"/>
      <c r="C114" s="81"/>
      <c r="D114" s="82"/>
      <c r="E114" s="83"/>
      <c r="F114" s="104" t="s">
        <v>158</v>
      </c>
      <c r="G114" s="105"/>
      <c r="H114" s="105"/>
      <c r="I114" s="106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2023-08-04T11:36:39Z</dcterms:created>
  <dcterms:modified xsi:type="dcterms:W3CDTF">2023-08-14T19:05:48Z</dcterms:modified>
</cp:coreProperties>
</file>