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25\"/>
    </mc:Choice>
  </mc:AlternateContent>
  <xr:revisionPtr revIDLastSave="0" documentId="8_{8C2B2F9C-F1E6-4598-9506-9FB0F7BC304A}" xr6:coauthVersionLast="47" xr6:coauthVersionMax="47" xr10:uidLastSave="{00000000-0000-0000-0000-000000000000}"/>
  <bookViews>
    <workbookView xWindow="4440" yWindow="1140" windowWidth="21600" windowHeight="13395" xr2:uid="{367EAABE-D28F-403A-826A-52C434DD8B49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X111" i="1" s="1"/>
  <c r="V111" i="1"/>
  <c r="S111" i="1"/>
  <c r="T111" i="1" s="1"/>
  <c r="R111" i="1"/>
  <c r="O111" i="1"/>
  <c r="P111" i="1" s="1"/>
  <c r="N111" i="1"/>
  <c r="K111" i="1"/>
  <c r="L111" i="1" s="1"/>
  <c r="J111" i="1"/>
  <c r="G111" i="1"/>
  <c r="H111" i="1" s="1"/>
  <c r="F111" i="1"/>
  <c r="C111" i="1"/>
  <c r="E111" i="1" s="1"/>
  <c r="W110" i="1"/>
  <c r="X110" i="1" s="1"/>
  <c r="V110" i="1"/>
  <c r="S110" i="1"/>
  <c r="T110" i="1" s="1"/>
  <c r="R110" i="1"/>
  <c r="O110" i="1"/>
  <c r="P110" i="1" s="1"/>
  <c r="N110" i="1"/>
  <c r="K110" i="1"/>
  <c r="L110" i="1" s="1"/>
  <c r="J110" i="1"/>
  <c r="G110" i="1"/>
  <c r="H110" i="1" s="1"/>
  <c r="F110" i="1"/>
  <c r="C110" i="1"/>
  <c r="E110" i="1" s="1"/>
  <c r="W108" i="1"/>
  <c r="X108" i="1" s="1"/>
  <c r="V108" i="1"/>
  <c r="S108" i="1"/>
  <c r="T108" i="1" s="1"/>
  <c r="R108" i="1"/>
  <c r="O108" i="1"/>
  <c r="P108" i="1" s="1"/>
  <c r="N108" i="1"/>
  <c r="L108" i="1"/>
  <c r="K108" i="1"/>
  <c r="J108" i="1"/>
  <c r="G108" i="1"/>
  <c r="H108" i="1" s="1"/>
  <c r="F108" i="1"/>
  <c r="C108" i="1"/>
  <c r="E108" i="1" s="1"/>
</calcChain>
</file>

<file path=xl/sharedStrings.xml><?xml version="1.0" encoding="utf-8"?>
<sst xmlns="http://schemas.openxmlformats.org/spreadsheetml/2006/main" count="366" uniqueCount="160">
  <si>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</si>
  <si>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</si>
  <si>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</si>
  <si>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</si>
  <si>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</si>
  <si>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</si>
  <si>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</si>
  <si>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</si>
  <si>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</si>
  <si>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</si>
  <si>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</si>
  <si>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</si>
  <si>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</si>
  <si>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</si>
  <si>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</si>
  <si>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</si>
  <si>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</si>
  <si>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</si>
  <si>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</si>
  <si>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</si>
  <si>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</si>
  <si>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</si>
  <si>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</si>
  <si>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</si>
  <si>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</si>
  <si>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</si>
  <si>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</si>
  <si>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</si>
  <si>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</si>
  <si>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</si>
  <si>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</si>
  <si>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</si>
  <si>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</si>
  <si>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</si>
  <si>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</si>
  <si>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</si>
  <si>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</si>
  <si>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</si>
  <si>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</si>
  <si>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</si>
  <si>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</si>
  <si>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</si>
  <si>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</si>
  <si>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</si>
  <si>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</si>
  <si>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</si>
  <si>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</si>
  <si>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</si>
  <si>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</si>
  <si>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</si>
  <si>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</si>
  <si>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Smith, Omia</t>
  </si>
  <si>
    <t>BEAUFORT</t>
  </si>
  <si>
    <t>BERTIE</t>
  </si>
  <si>
    <t>Foreman, Cora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</si>
  <si>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</si>
  <si>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</si>
  <si>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</si>
  <si>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</si>
  <si>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</si>
  <si>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</si>
  <si>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</si>
  <si>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</si>
  <si>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</si>
  <si>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</si>
  <si>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</si>
  <si>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</si>
  <si>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</si>
  <si>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</si>
  <si>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</si>
  <si>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</si>
  <si>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</si>
  <si>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</si>
  <si>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</si>
  <si>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</si>
  <si>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</si>
  <si>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</si>
  <si>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</si>
  <si>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</si>
  <si>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</si>
  <si>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</si>
  <si>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</si>
  <si>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</si>
  <si>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</si>
  <si>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</si>
  <si>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</si>
  <si>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</si>
  <si>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</si>
  <si>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</si>
  <si>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</si>
  <si>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</si>
  <si>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</si>
  <si>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</si>
  <si>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</si>
  <si>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</si>
  <si>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</si>
  <si>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</si>
  <si>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</si>
  <si>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</si>
  <si>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</si>
  <si>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</si>
  <si>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</si>
  <si>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</si>
  <si>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</si>
  <si>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</si>
  <si>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</si>
  <si>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</si>
  <si>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</si>
  <si>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</si>
  <si>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</si>
  <si>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</si>
  <si>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</si>
  <si>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</si>
  <si>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</si>
  <si>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</si>
  <si>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</si>
  <si>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</si>
  <si>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</si>
  <si>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</si>
  <si>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</si>
  <si>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</si>
  <si>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</si>
  <si>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</si>
  <si>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</si>
  <si>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</si>
  <si>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</si>
  <si>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</si>
  <si>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</si>
  <si>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</si>
  <si>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</si>
  <si>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</si>
  <si>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</si>
  <si>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</si>
  <si>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</si>
  <si>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</si>
  <si>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</si>
  <si>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</si>
  <si>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</si>
  <si>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</si>
  <si>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</si>
  <si>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</si>
  <si>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</si>
  <si>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</si>
  <si>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</si>
  <si>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</si>
  <si>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</si>
  <si>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</si>
  <si>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</si>
  <si>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</si>
  <si>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</si>
  <si>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</si>
  <si>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</si>
  <si>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</si>
  <si>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</si>
  <si>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</si>
  <si>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</si>
  <si>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</si>
  <si>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</si>
  <si>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</si>
  <si>
    <t>Incentive Goal SFY2026   Aug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</si>
</sst>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1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3" fillId="0" borderId="0" xfId="0" applyFont="1"/>
    <xf numFmtId="0" fontId="1" fillId="0" borderId="0" xfId="1"/>
    <xf numFmtId="1" fontId="3" fillId="2" borderId="1" xfId="0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0" fontId="3" fillId="0" borderId="1" xfId="2" applyFont="1" applyBorder="1" applyAlignment="1">
      <alignment horizontal="center"/>
    </xf>
    <xf numFmtId="10" fontId="3" fillId="3" borderId="0" xfId="0" applyNumberFormat="1" applyFont="1" applyFill="1" applyAlignment="1">
      <alignment horizontal="center"/>
    </xf>
    <xf numFmtId="0" fontId="3" fillId="3" borderId="2" xfId="0" quotePrefix="1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3" xfId="0" quotePrefix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right"/>
    </xf>
    <xf numFmtId="164" fontId="3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0" quotePrefix="1" applyFont="1" applyBorder="1"/>
    <xf numFmtId="164" fontId="3" fillId="2" borderId="1" xfId="0" applyNumberFormat="1" applyFont="1" applyFill="1" applyBorder="1" applyAlignment="1">
      <alignment horizontal="right"/>
    </xf>
    <xf numFmtId="0" fontId="3" fillId="0" borderId="1" xfId="0" quotePrefix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10" fontId="3" fillId="2" borderId="1" xfId="0" quotePrefix="1" applyNumberFormat="1" applyFont="1" applyFill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3" borderId="0" xfId="0" quotePrefix="1" applyNumberFormat="1" applyFont="1" applyFill="1" applyAlignment="1">
      <alignment horizontal="center"/>
    </xf>
    <xf numFmtId="10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4" borderId="0" xfId="0" quotePrefix="1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0" fontId="3" fillId="4" borderId="2" xfId="0" quotePrefix="1" applyFont="1" applyFill="1" applyBorder="1" applyAlignment="1">
      <alignment horizontal="center"/>
    </xf>
    <xf numFmtId="0" fontId="3" fillId="4" borderId="0" xfId="0" quotePrefix="1" applyFont="1" applyFill="1" applyAlignment="1">
      <alignment horizontal="center"/>
    </xf>
    <xf numFmtId="10" fontId="3" fillId="4" borderId="0" xfId="0" quotePrefix="1" applyNumberFormat="1" applyFont="1" applyFill="1" applyAlignment="1">
      <alignment horizontal="center"/>
    </xf>
    <xf numFmtId="10" fontId="3" fillId="4" borderId="3" xfId="0" applyNumberFormat="1" applyFont="1" applyFill="1" applyBorder="1" applyAlignment="1">
      <alignment horizontal="center"/>
    </xf>
    <xf numFmtId="164" fontId="3" fillId="4" borderId="2" xfId="0" quotePrefix="1" applyNumberFormat="1" applyFont="1" applyFill="1" applyBorder="1" applyAlignment="1">
      <alignment horizontal="center"/>
    </xf>
    <xf numFmtId="164" fontId="3" fillId="4" borderId="0" xfId="0" quotePrefix="1" applyNumberFormat="1" applyFont="1" applyFill="1" applyAlignment="1">
      <alignment horizontal="center"/>
    </xf>
    <xf numFmtId="10" fontId="3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3" fillId="4" borderId="1" xfId="0" applyNumberFormat="1" applyFont="1" applyFill="1" applyBorder="1" applyAlignment="1">
      <alignment horizontal="right"/>
    </xf>
    <xf numFmtId="10" fontId="3" fillId="4" borderId="1" xfId="0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164" fontId="3" fillId="4" borderId="1" xfId="0" quotePrefix="1" applyNumberFormat="1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right"/>
    </xf>
    <xf numFmtId="3" fontId="3" fillId="0" borderId="1" xfId="0" quotePrefix="1" applyNumberFormat="1" applyFont="1" applyBorder="1" applyAlignment="1">
      <alignment horizontal="center"/>
    </xf>
    <xf numFmtId="3" fontId="3" fillId="2" borderId="1" xfId="0" quotePrefix="1" applyNumberFormat="1" applyFont="1" applyFill="1" applyBorder="1" applyAlignment="1">
      <alignment horizontal="center"/>
    </xf>
    <xf numFmtId="0" fontId="3" fillId="0" borderId="5" xfId="0" quotePrefix="1" applyFont="1" applyBorder="1"/>
    <xf numFmtId="0" fontId="3" fillId="0" borderId="6" xfId="0" quotePrefix="1" applyFont="1" applyBorder="1"/>
    <xf numFmtId="0" fontId="3" fillId="4" borderId="0" xfId="0" applyFont="1" applyFill="1"/>
    <xf numFmtId="3" fontId="3" fillId="4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1" fillId="4" borderId="0" xfId="0" applyFont="1" applyFill="1"/>
    <xf numFmtId="1" fontId="1" fillId="4" borderId="2" xfId="0" applyNumberFormat="1" applyFont="1" applyFill="1" applyBorder="1" applyAlignment="1">
      <alignment horizontal="right"/>
    </xf>
    <xf numFmtId="1" fontId="1" fillId="4" borderId="0" xfId="0" applyNumberFormat="1" applyFont="1" applyFill="1" applyAlignment="1">
      <alignment horizontal="right"/>
    </xf>
    <xf numFmtId="10" fontId="1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3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3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C97D82A0-C5FC-4A3A-84B3-3B0162F1B7C8}"/>
    <cellStyle name="Normal_INCENTIVE GOALS Rpt 0710" xfId="2" xr:uid="{07DD742E-5205-4B38-93D2-95510C5A88E3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EE0D3-8A00-41F3-B9CF-F5FF7CA62852}">
  <dimension ref="A1:AL123"/>
  <sheetViews>
    <sheetView tabSelected="1" zoomScaleNormal="100" workbookViewId="0">
      <pane xSplit="2" ySplit="2" topLeftCell="C83" activePane="bottomRight" state="frozen"/>
      <selection pane="topRight" activeCell="C1" sqref="C1"/>
      <selection pane="bottomLeft" activeCell="A3" sqref="A3"/>
      <selection pane="bottomRight" activeCell="F97" sqref="F97"/>
    </sheetView>
  </sheetViews>
  <sheetFormatPr defaultColWidth="9.28515625" defaultRowHeight="12.75" x14ac:dyDescent="0.2"/>
  <cols>
    <col min="1" max="1" width="21.28515625" style="13" customWidth="1"/>
    <col min="2" max="2" width="18.42578125" style="13" customWidth="1"/>
    <col min="3" max="3" width="14.28515625" style="97" bestFit="1" customWidth="1"/>
    <col min="4" max="4" width="15.28515625" style="97" bestFit="1" customWidth="1"/>
    <col min="5" max="5" width="12.7109375" style="98" bestFit="1" customWidth="1"/>
    <col min="6" max="6" width="13.28515625" style="99" bestFit="1" customWidth="1"/>
    <col min="7" max="7" width="10.5703125" style="99" bestFit="1" customWidth="1"/>
    <col min="8" max="8" width="11.5703125" style="98" bestFit="1" customWidth="1"/>
    <col min="9" max="9" width="9" style="98" bestFit="1" customWidth="1"/>
    <col min="10" max="10" width="14.28515625" style="99" bestFit="1" customWidth="1"/>
    <col min="11" max="11" width="8.7109375" style="99" bestFit="1" customWidth="1"/>
    <col min="12" max="12" width="10.28515625" style="98" bestFit="1" customWidth="1"/>
    <col min="13" max="13" width="8.7109375" style="98" bestFit="1" customWidth="1"/>
    <col min="14" max="15" width="12.5703125" style="100" bestFit="1" customWidth="1"/>
    <col min="16" max="16" width="11.7109375" style="98" bestFit="1" customWidth="1"/>
    <col min="17" max="17" width="8.7109375" style="98" bestFit="1" customWidth="1"/>
    <col min="18" max="18" width="15.7109375" style="99" bestFit="1" customWidth="1"/>
    <col min="19" max="19" width="15.42578125" style="99" bestFit="1" customWidth="1"/>
    <col min="20" max="20" width="9.28515625" style="98" bestFit="1" customWidth="1"/>
    <col min="21" max="21" width="9.7109375" style="98" customWidth="1"/>
    <col min="22" max="22" width="10.28515625" style="99" customWidth="1"/>
    <col min="23" max="23" width="13.7109375" style="99" customWidth="1"/>
    <col min="24" max="24" width="8.7109375" style="98" customWidth="1"/>
    <col min="25" max="25" width="17.42578125" style="98" hidden="1" customWidth="1"/>
    <col min="26" max="27" width="9.28515625" style="99" hidden="1" customWidth="1"/>
    <col min="28" max="28" width="10.7109375" style="98" hidden="1" customWidth="1"/>
    <col min="29" max="29" width="8.7109375" style="99" hidden="1" customWidth="1"/>
    <col min="30" max="30" width="9.28515625" style="99" hidden="1" customWidth="1"/>
    <col min="31" max="31" width="9.28515625" style="98" hidden="1" customWidth="1"/>
    <col min="32" max="32" width="13.42578125" style="102" hidden="1" customWidth="1"/>
    <col min="33" max="33" width="12.28515625" style="102" hidden="1" customWidth="1"/>
    <col min="34" max="34" width="10.5703125" style="98" hidden="1" customWidth="1"/>
    <col min="35" max="35" width="9.28515625" style="99" hidden="1" customWidth="1"/>
    <col min="36" max="36" width="11" style="99" hidden="1" customWidth="1"/>
    <col min="37" max="37" width="8.7109375" style="98" hidden="1" customWidth="1"/>
    <col min="38" max="38" width="9.28515625" style="13" customWidth="1"/>
    <col min="39" max="16384" width="9.28515625" style="13"/>
  </cols>
  <sheetData>
    <row r="1" spans="1:38" ht="25.5" x14ac:dyDescent="0.2">
      <c r="A1" s="1" t="s">
        <v>159</v>
      </c>
      <c r="B1" s="2" t="s">
        <v>0</v>
      </c>
      <c r="C1" s="106" t="s">
        <v>1</v>
      </c>
      <c r="D1" s="106"/>
      <c r="E1" s="106"/>
      <c r="F1" s="107" t="s">
        <v>2</v>
      </c>
      <c r="G1" s="107"/>
      <c r="H1" s="107"/>
      <c r="I1" s="107"/>
      <c r="J1" s="108" t="s">
        <v>3</v>
      </c>
      <c r="K1" s="108"/>
      <c r="L1" s="108"/>
      <c r="M1" s="108"/>
      <c r="N1" s="109" t="s">
        <v>4</v>
      </c>
      <c r="O1" s="107"/>
      <c r="P1" s="110"/>
      <c r="Q1" s="107"/>
      <c r="R1" s="108" t="s">
        <v>5</v>
      </c>
      <c r="S1" s="108"/>
      <c r="T1" s="108"/>
      <c r="U1" s="108"/>
      <c r="V1" s="107" t="s">
        <v>6</v>
      </c>
      <c r="W1" s="107"/>
      <c r="X1" s="107"/>
      <c r="Y1" s="7"/>
      <c r="Z1" s="8"/>
      <c r="AA1" s="7"/>
      <c r="AB1" s="9"/>
      <c r="AC1" s="8"/>
      <c r="AD1" s="7"/>
      <c r="AE1" s="9"/>
      <c r="AF1" s="10"/>
      <c r="AG1" s="11"/>
      <c r="AH1" s="9"/>
      <c r="AI1" s="8"/>
      <c r="AJ1" s="7"/>
      <c r="AK1" s="9"/>
      <c r="AL1" s="12"/>
    </row>
    <row r="2" spans="1:38" s="25" customFormat="1" ht="15.75" x14ac:dyDescent="0.25">
      <c r="A2" s="3" t="s">
        <v>7</v>
      </c>
      <c r="B2" s="3" t="s">
        <v>8</v>
      </c>
      <c r="C2" s="14" t="s">
        <v>9</v>
      </c>
      <c r="D2" s="14" t="s">
        <v>10</v>
      </c>
      <c r="E2" s="15" t="s">
        <v>11</v>
      </c>
      <c r="F2" s="3" t="s">
        <v>12</v>
      </c>
      <c r="G2" s="3" t="s">
        <v>13</v>
      </c>
      <c r="H2" s="6" t="s">
        <v>14</v>
      </c>
      <c r="I2" s="6" t="s">
        <v>10</v>
      </c>
      <c r="J2" s="4" t="s">
        <v>15</v>
      </c>
      <c r="K2" s="4" t="s">
        <v>16</v>
      </c>
      <c r="L2" s="16" t="s">
        <v>17</v>
      </c>
      <c r="M2" s="16" t="s">
        <v>10</v>
      </c>
      <c r="N2" s="5" t="s">
        <v>18</v>
      </c>
      <c r="O2" s="5" t="s">
        <v>19</v>
      </c>
      <c r="P2" s="6" t="s">
        <v>20</v>
      </c>
      <c r="Q2" s="6" t="s">
        <v>10</v>
      </c>
      <c r="R2" s="4" t="s">
        <v>21</v>
      </c>
      <c r="S2" s="4" t="s">
        <v>22</v>
      </c>
      <c r="T2" s="16" t="s">
        <v>23</v>
      </c>
      <c r="U2" s="16" t="s">
        <v>10</v>
      </c>
      <c r="V2" s="17" t="s">
        <v>24</v>
      </c>
      <c r="W2" s="17" t="s">
        <v>25</v>
      </c>
      <c r="X2" s="6" t="s">
        <v>26</v>
      </c>
      <c r="Y2" s="18" t="s">
        <v>27</v>
      </c>
      <c r="Z2" s="19" t="s">
        <v>28</v>
      </c>
      <c r="AA2" s="20" t="s">
        <v>29</v>
      </c>
      <c r="AB2" s="21" t="s">
        <v>30</v>
      </c>
      <c r="AC2" s="19" t="s">
        <v>31</v>
      </c>
      <c r="AD2" s="20" t="s">
        <v>32</v>
      </c>
      <c r="AE2" s="21" t="s">
        <v>33</v>
      </c>
      <c r="AF2" s="22" t="s">
        <v>34</v>
      </c>
      <c r="AG2" s="23" t="s">
        <v>35</v>
      </c>
      <c r="AH2" s="21" t="s">
        <v>36</v>
      </c>
      <c r="AI2" s="19" t="s">
        <v>37</v>
      </c>
      <c r="AJ2" s="20" t="s">
        <v>38</v>
      </c>
      <c r="AK2" s="21" t="s">
        <v>39</v>
      </c>
      <c r="AL2" s="24" t="s">
        <v>40</v>
      </c>
    </row>
    <row r="3" spans="1:38" x14ac:dyDescent="0.2">
      <c r="A3" s="26" t="s">
        <v>41</v>
      </c>
      <c r="B3" s="26" t="s">
        <v>42</v>
      </c>
      <c r="C3" s="27">
        <v>1748675.96</v>
      </c>
      <c r="D3" s="27">
        <v>10507571.300000001</v>
      </c>
      <c r="E3" s="16">
        <v>0.16642056571150701</v>
      </c>
      <c r="F3" s="28">
        <v>3967</v>
      </c>
      <c r="G3" s="28">
        <v>3427</v>
      </c>
      <c r="H3" s="29">
        <v>0.8639</v>
      </c>
      <c r="I3" s="6">
        <v>0.92059999999999997</v>
      </c>
      <c r="J3" s="30">
        <v>5223</v>
      </c>
      <c r="K3" s="30">
        <v>4615</v>
      </c>
      <c r="L3" s="31">
        <v>0.88360000000000005</v>
      </c>
      <c r="M3" s="16">
        <v>0.88839999999999997</v>
      </c>
      <c r="N3" s="32">
        <v>2080641.12</v>
      </c>
      <c r="O3" s="32">
        <v>1343709.04</v>
      </c>
      <c r="P3" s="29">
        <v>0.64580000000000004</v>
      </c>
      <c r="Q3" s="29">
        <v>0.65369999999999995</v>
      </c>
      <c r="R3" s="30">
        <v>3742</v>
      </c>
      <c r="S3" s="30">
        <v>1497</v>
      </c>
      <c r="T3" s="31">
        <v>0.40010000000000001</v>
      </c>
      <c r="U3" s="31">
        <v>0.64470000000000005</v>
      </c>
      <c r="V3" s="28">
        <v>3108</v>
      </c>
      <c r="W3" s="28">
        <v>2576</v>
      </c>
      <c r="X3" s="29">
        <v>0.82879999999999998</v>
      </c>
      <c r="Y3" s="33"/>
      <c r="Z3" s="8">
        <v>4654</v>
      </c>
      <c r="AA3" s="7">
        <v>4816</v>
      </c>
      <c r="AB3" s="9">
        <v>1.0347999999999999</v>
      </c>
      <c r="AC3" s="8">
        <v>6433</v>
      </c>
      <c r="AD3" s="7">
        <v>5312</v>
      </c>
      <c r="AE3" s="9">
        <v>0.82569999999999999</v>
      </c>
      <c r="AF3" s="10">
        <v>12240226.41</v>
      </c>
      <c r="AG3" s="11">
        <v>8173147.7199999997</v>
      </c>
      <c r="AH3" s="9">
        <v>0.66769999999999996</v>
      </c>
      <c r="AI3" s="8">
        <v>4843</v>
      </c>
      <c r="AJ3" s="7">
        <v>3326</v>
      </c>
      <c r="AK3" s="9">
        <v>0.68679999999999997</v>
      </c>
      <c r="AL3" s="12" t="s">
        <v>43</v>
      </c>
    </row>
    <row r="4" spans="1:38" x14ac:dyDescent="0.2">
      <c r="A4" s="26" t="s">
        <v>44</v>
      </c>
      <c r="B4" s="26" t="s">
        <v>45</v>
      </c>
      <c r="C4" s="27">
        <v>249060.96</v>
      </c>
      <c r="D4" s="27">
        <v>1551276.86</v>
      </c>
      <c r="E4" s="16">
        <v>0.16055223050255499</v>
      </c>
      <c r="F4" s="28">
        <v>748</v>
      </c>
      <c r="G4" s="28">
        <v>678</v>
      </c>
      <c r="H4" s="29">
        <v>0.90639999999999998</v>
      </c>
      <c r="I4" s="6">
        <v>0.97650000000000003</v>
      </c>
      <c r="J4" s="30">
        <v>1012</v>
      </c>
      <c r="K4" s="30">
        <v>911</v>
      </c>
      <c r="L4" s="31">
        <v>0.9002</v>
      </c>
      <c r="M4" s="16">
        <v>0.9</v>
      </c>
      <c r="N4" s="32">
        <v>303561.28000000003</v>
      </c>
      <c r="O4" s="32">
        <v>193578.77</v>
      </c>
      <c r="P4" s="29">
        <v>0.63770000000000004</v>
      </c>
      <c r="Q4" s="29">
        <v>0.6169</v>
      </c>
      <c r="R4" s="30">
        <v>663</v>
      </c>
      <c r="S4" s="30">
        <v>246</v>
      </c>
      <c r="T4" s="31">
        <v>0.371</v>
      </c>
      <c r="U4" s="31">
        <v>0.62749999999999995</v>
      </c>
      <c r="V4" s="28">
        <v>580</v>
      </c>
      <c r="W4" s="28">
        <v>499</v>
      </c>
      <c r="X4" s="29">
        <v>0.86029999999999995</v>
      </c>
      <c r="Y4" s="33"/>
      <c r="Z4" s="8">
        <v>932</v>
      </c>
      <c r="AA4" s="7">
        <v>1055</v>
      </c>
      <c r="AB4" s="9">
        <v>1.1319999999999999</v>
      </c>
      <c r="AC4" s="8">
        <v>1357</v>
      </c>
      <c r="AD4" s="7">
        <v>1212</v>
      </c>
      <c r="AE4" s="9">
        <v>0.8931</v>
      </c>
      <c r="AF4" s="10">
        <v>2330160</v>
      </c>
      <c r="AG4" s="11">
        <v>1640929.57</v>
      </c>
      <c r="AH4" s="9">
        <v>0.70420000000000005</v>
      </c>
      <c r="AI4" s="8">
        <v>1010</v>
      </c>
      <c r="AJ4" s="7">
        <v>671</v>
      </c>
      <c r="AK4" s="9">
        <v>0.66439999999999999</v>
      </c>
      <c r="AL4" s="12" t="s">
        <v>43</v>
      </c>
    </row>
    <row r="5" spans="1:38" x14ac:dyDescent="0.2">
      <c r="A5" s="26" t="s">
        <v>44</v>
      </c>
      <c r="B5" s="26" t="s">
        <v>46</v>
      </c>
      <c r="C5" s="27">
        <v>87954.86</v>
      </c>
      <c r="D5" s="27">
        <v>481497.15</v>
      </c>
      <c r="E5" s="16">
        <v>0.182669533973358</v>
      </c>
      <c r="F5" s="28">
        <v>198</v>
      </c>
      <c r="G5" s="28">
        <v>187</v>
      </c>
      <c r="H5" s="29">
        <v>0.94440000000000002</v>
      </c>
      <c r="I5" s="6">
        <v>0.99519999999999997</v>
      </c>
      <c r="J5" s="30">
        <v>306</v>
      </c>
      <c r="K5" s="30">
        <v>285</v>
      </c>
      <c r="L5" s="31">
        <v>0.93140000000000001</v>
      </c>
      <c r="M5" s="16">
        <v>0.9</v>
      </c>
      <c r="N5" s="32">
        <v>104129.88</v>
      </c>
      <c r="O5" s="32">
        <v>66655.08</v>
      </c>
      <c r="P5" s="29">
        <v>0.6401</v>
      </c>
      <c r="Q5" s="29">
        <v>0.6704</v>
      </c>
      <c r="R5" s="30">
        <v>238</v>
      </c>
      <c r="S5" s="30">
        <v>82</v>
      </c>
      <c r="T5" s="31">
        <v>0.34449999999999997</v>
      </c>
      <c r="U5" s="31">
        <v>0.64629999999999999</v>
      </c>
      <c r="V5" s="28">
        <v>160</v>
      </c>
      <c r="W5" s="28">
        <v>137</v>
      </c>
      <c r="X5" s="29">
        <v>0.85629999999999995</v>
      </c>
      <c r="Y5" s="33"/>
      <c r="Z5" s="8">
        <v>200</v>
      </c>
      <c r="AA5" s="7">
        <v>216</v>
      </c>
      <c r="AB5" s="9">
        <v>1.08</v>
      </c>
      <c r="AC5" s="8">
        <v>390</v>
      </c>
      <c r="AD5" s="7">
        <v>340</v>
      </c>
      <c r="AE5" s="9">
        <v>0.87180000000000002</v>
      </c>
      <c r="AF5" s="10">
        <v>634979.81999999995</v>
      </c>
      <c r="AG5" s="11">
        <v>397345.08</v>
      </c>
      <c r="AH5" s="9">
        <v>0.62580000000000002</v>
      </c>
      <c r="AI5" s="8">
        <v>315</v>
      </c>
      <c r="AJ5" s="7">
        <v>186</v>
      </c>
      <c r="AK5" s="9">
        <v>0.59050000000000002</v>
      </c>
      <c r="AL5" s="12" t="s">
        <v>43</v>
      </c>
    </row>
    <row r="6" spans="1:38" x14ac:dyDescent="0.2">
      <c r="A6" s="26" t="s">
        <v>47</v>
      </c>
      <c r="B6" s="26" t="s">
        <v>48</v>
      </c>
      <c r="C6" s="27">
        <v>473668.27</v>
      </c>
      <c r="D6" s="27">
        <v>2939271</v>
      </c>
      <c r="E6" s="16">
        <v>0.161151615485609</v>
      </c>
      <c r="F6" s="28">
        <v>1535</v>
      </c>
      <c r="G6" s="28">
        <v>1402</v>
      </c>
      <c r="H6" s="29">
        <v>0.91339999999999999</v>
      </c>
      <c r="I6" s="6">
        <v>0.97160000000000002</v>
      </c>
      <c r="J6" s="30">
        <v>1888</v>
      </c>
      <c r="K6" s="30">
        <v>1750</v>
      </c>
      <c r="L6" s="31">
        <v>0.92689999999999995</v>
      </c>
      <c r="M6" s="16">
        <v>0.9</v>
      </c>
      <c r="N6" s="32">
        <v>576375.88</v>
      </c>
      <c r="O6" s="32">
        <v>351042.55</v>
      </c>
      <c r="P6" s="29">
        <v>0.60909999999999997</v>
      </c>
      <c r="Q6" s="29">
        <v>0.62239999999999995</v>
      </c>
      <c r="R6" s="30">
        <v>1265</v>
      </c>
      <c r="S6" s="30">
        <v>487</v>
      </c>
      <c r="T6" s="31">
        <v>0.38500000000000001</v>
      </c>
      <c r="U6" s="31">
        <v>0.64539999999999997</v>
      </c>
      <c r="V6" s="28">
        <v>1213</v>
      </c>
      <c r="W6" s="28">
        <v>1101</v>
      </c>
      <c r="X6" s="29">
        <v>0.90769999999999995</v>
      </c>
      <c r="Y6" s="33"/>
      <c r="Z6" s="8">
        <v>1772</v>
      </c>
      <c r="AA6" s="7">
        <v>1756</v>
      </c>
      <c r="AB6" s="9">
        <v>0.99099999999999999</v>
      </c>
      <c r="AC6" s="8">
        <v>2085</v>
      </c>
      <c r="AD6" s="7">
        <v>1876</v>
      </c>
      <c r="AE6" s="9">
        <v>0.89980000000000004</v>
      </c>
      <c r="AF6" s="10">
        <v>3482669.87</v>
      </c>
      <c r="AG6" s="11">
        <v>2367007.67</v>
      </c>
      <c r="AH6" s="9">
        <v>0.67969999999999997</v>
      </c>
      <c r="AI6" s="8">
        <v>1604</v>
      </c>
      <c r="AJ6" s="7">
        <v>1173</v>
      </c>
      <c r="AK6" s="9">
        <v>0.73129999999999995</v>
      </c>
      <c r="AL6" s="12" t="s">
        <v>43</v>
      </c>
    </row>
    <row r="7" spans="1:38" x14ac:dyDescent="0.2">
      <c r="A7" s="26" t="s">
        <v>44</v>
      </c>
      <c r="B7" s="26" t="s">
        <v>49</v>
      </c>
      <c r="C7" s="27">
        <v>218400.08</v>
      </c>
      <c r="D7" s="27">
        <v>1287145.1100000001</v>
      </c>
      <c r="E7" s="16">
        <v>0.16967790057486201</v>
      </c>
      <c r="F7" s="28">
        <v>438</v>
      </c>
      <c r="G7" s="28">
        <v>406</v>
      </c>
      <c r="H7" s="29">
        <v>0.92689999999999995</v>
      </c>
      <c r="I7" s="6">
        <v>0.9496</v>
      </c>
      <c r="J7" s="30">
        <v>744</v>
      </c>
      <c r="K7" s="30">
        <v>689</v>
      </c>
      <c r="L7" s="31">
        <v>0.92610000000000003</v>
      </c>
      <c r="M7" s="16">
        <v>0.9</v>
      </c>
      <c r="N7" s="32">
        <v>235386.58</v>
      </c>
      <c r="O7" s="32">
        <v>170939.16</v>
      </c>
      <c r="P7" s="29">
        <v>0.72619999999999996</v>
      </c>
      <c r="Q7" s="29">
        <v>0.7</v>
      </c>
      <c r="R7" s="30">
        <v>496</v>
      </c>
      <c r="S7" s="30">
        <v>214</v>
      </c>
      <c r="T7" s="31">
        <v>0.43149999999999999</v>
      </c>
      <c r="U7" s="31">
        <v>0.7</v>
      </c>
      <c r="V7" s="28">
        <v>494</v>
      </c>
      <c r="W7" s="28">
        <v>431</v>
      </c>
      <c r="X7" s="29">
        <v>0.87250000000000005</v>
      </c>
      <c r="Y7" s="33"/>
      <c r="Z7" s="8">
        <v>569</v>
      </c>
      <c r="AA7" s="7">
        <v>587</v>
      </c>
      <c r="AB7" s="9">
        <v>1.0316000000000001</v>
      </c>
      <c r="AC7" s="8">
        <v>1064</v>
      </c>
      <c r="AD7" s="7">
        <v>977</v>
      </c>
      <c r="AE7" s="9">
        <v>0.91820000000000002</v>
      </c>
      <c r="AF7" s="10">
        <v>1519368.44</v>
      </c>
      <c r="AG7" s="11">
        <v>1012460.17</v>
      </c>
      <c r="AH7" s="9">
        <v>0.66639999999999999</v>
      </c>
      <c r="AI7" s="8">
        <v>802</v>
      </c>
      <c r="AJ7" s="7">
        <v>530</v>
      </c>
      <c r="AK7" s="9">
        <v>0.66080000000000005</v>
      </c>
      <c r="AL7" s="12" t="s">
        <v>43</v>
      </c>
    </row>
    <row r="8" spans="1:38" x14ac:dyDescent="0.2">
      <c r="A8" s="26" t="s">
        <v>44</v>
      </c>
      <c r="B8" s="26" t="s">
        <v>50</v>
      </c>
      <c r="C8" s="27">
        <v>89359.06</v>
      </c>
      <c r="D8" s="27">
        <v>526735.5</v>
      </c>
      <c r="E8" s="16">
        <v>0.16964692905642401</v>
      </c>
      <c r="F8" s="28">
        <v>163</v>
      </c>
      <c r="G8" s="28">
        <v>157</v>
      </c>
      <c r="H8" s="29">
        <v>0.96319999999999995</v>
      </c>
      <c r="I8" s="6">
        <v>1</v>
      </c>
      <c r="J8" s="30">
        <v>266</v>
      </c>
      <c r="K8" s="30">
        <v>223</v>
      </c>
      <c r="L8" s="31">
        <v>0.83830000000000005</v>
      </c>
      <c r="M8" s="16">
        <v>0.85289999999999999</v>
      </c>
      <c r="N8" s="32">
        <v>102534.94</v>
      </c>
      <c r="O8" s="32">
        <v>74886.92</v>
      </c>
      <c r="P8" s="29">
        <v>0.73040000000000005</v>
      </c>
      <c r="Q8" s="29">
        <v>0.7</v>
      </c>
      <c r="R8" s="30">
        <v>155</v>
      </c>
      <c r="S8" s="30">
        <v>59</v>
      </c>
      <c r="T8" s="31">
        <v>0.38059999999999999</v>
      </c>
      <c r="U8" s="31">
        <v>0.66249999999999998</v>
      </c>
      <c r="V8" s="28">
        <v>158</v>
      </c>
      <c r="W8" s="28">
        <v>71</v>
      </c>
      <c r="X8" s="29">
        <v>0.44940000000000002</v>
      </c>
      <c r="Y8" s="33"/>
      <c r="Z8" s="8">
        <v>193</v>
      </c>
      <c r="AA8" s="7">
        <v>202</v>
      </c>
      <c r="AB8" s="9">
        <v>1.0466</v>
      </c>
      <c r="AC8" s="8">
        <v>338</v>
      </c>
      <c r="AD8" s="7">
        <v>289</v>
      </c>
      <c r="AE8" s="9">
        <v>0.85499999999999998</v>
      </c>
      <c r="AF8" s="10">
        <v>664596.23</v>
      </c>
      <c r="AG8" s="11">
        <v>391250.49</v>
      </c>
      <c r="AH8" s="9">
        <v>0.5887</v>
      </c>
      <c r="AI8" s="8">
        <v>259</v>
      </c>
      <c r="AJ8" s="7">
        <v>160</v>
      </c>
      <c r="AK8" s="9">
        <v>0.61780000000000002</v>
      </c>
      <c r="AL8" s="12" t="s">
        <v>43</v>
      </c>
    </row>
    <row r="9" spans="1:38" x14ac:dyDescent="0.2">
      <c r="A9" s="26" t="s">
        <v>51</v>
      </c>
      <c r="B9" s="26" t="s">
        <v>52</v>
      </c>
      <c r="C9" s="27">
        <v>623565.44999999995</v>
      </c>
      <c r="D9" s="27">
        <v>3735074.38</v>
      </c>
      <c r="E9" s="16">
        <v>0.16694860304227699</v>
      </c>
      <c r="F9" s="28">
        <v>1505</v>
      </c>
      <c r="G9" s="28">
        <v>1375</v>
      </c>
      <c r="H9" s="29">
        <v>0.91359999999999997</v>
      </c>
      <c r="I9" s="6">
        <v>0.96089999999999998</v>
      </c>
      <c r="J9" s="30">
        <v>2031</v>
      </c>
      <c r="K9" s="30">
        <v>1920</v>
      </c>
      <c r="L9" s="31">
        <v>0.94530000000000003</v>
      </c>
      <c r="M9" s="16">
        <v>0.9</v>
      </c>
      <c r="N9" s="32">
        <v>657247.72</v>
      </c>
      <c r="O9" s="32">
        <v>467535.95</v>
      </c>
      <c r="P9" s="29">
        <v>0.71140000000000003</v>
      </c>
      <c r="Q9" s="29">
        <v>0.67010000000000003</v>
      </c>
      <c r="R9" s="30">
        <v>1540</v>
      </c>
      <c r="S9" s="30">
        <v>664</v>
      </c>
      <c r="T9" s="31">
        <v>0.43120000000000003</v>
      </c>
      <c r="U9" s="31">
        <v>0.64139999999999997</v>
      </c>
      <c r="V9" s="28">
        <v>1205</v>
      </c>
      <c r="W9" s="28">
        <v>1045</v>
      </c>
      <c r="X9" s="29">
        <v>0.86719999999999997</v>
      </c>
      <c r="Y9" s="33"/>
      <c r="Z9" s="8">
        <v>1985</v>
      </c>
      <c r="AA9" s="7">
        <v>1930</v>
      </c>
      <c r="AB9" s="9">
        <v>0.97230000000000005</v>
      </c>
      <c r="AC9" s="8">
        <v>2647</v>
      </c>
      <c r="AD9" s="7">
        <v>2341</v>
      </c>
      <c r="AE9" s="9">
        <v>0.88439999999999996</v>
      </c>
      <c r="AF9" s="10">
        <v>4867421.97</v>
      </c>
      <c r="AG9" s="11">
        <v>3282523.27</v>
      </c>
      <c r="AH9" s="9">
        <v>0.6744</v>
      </c>
      <c r="AI9" s="8">
        <v>2145</v>
      </c>
      <c r="AJ9" s="7">
        <v>1434</v>
      </c>
      <c r="AK9" s="9">
        <v>0.66849999999999998</v>
      </c>
      <c r="AL9" s="12" t="s">
        <v>43</v>
      </c>
    </row>
    <row r="10" spans="1:38" x14ac:dyDescent="0.2">
      <c r="A10" s="26" t="s">
        <v>51</v>
      </c>
      <c r="B10" s="26" t="s">
        <v>53</v>
      </c>
      <c r="C10" s="27">
        <v>304557.56</v>
      </c>
      <c r="D10" s="27">
        <v>1917274.05</v>
      </c>
      <c r="E10" s="16">
        <v>0.15884925788256499</v>
      </c>
      <c r="F10" s="28">
        <v>856</v>
      </c>
      <c r="G10" s="28">
        <v>789</v>
      </c>
      <c r="H10" s="29">
        <v>0.92169999999999996</v>
      </c>
      <c r="I10" s="6">
        <v>0.91900000000000004</v>
      </c>
      <c r="J10" s="30">
        <v>1081</v>
      </c>
      <c r="K10" s="30">
        <v>1041</v>
      </c>
      <c r="L10" s="31">
        <v>0.96299999999999997</v>
      </c>
      <c r="M10" s="16">
        <v>0.9</v>
      </c>
      <c r="N10" s="32">
        <v>350268.01</v>
      </c>
      <c r="O10" s="32">
        <v>230724.54</v>
      </c>
      <c r="P10" s="29">
        <v>0.65869999999999995</v>
      </c>
      <c r="Q10" s="29">
        <v>0.66679999999999995</v>
      </c>
      <c r="R10" s="30">
        <v>756</v>
      </c>
      <c r="S10" s="30">
        <v>313</v>
      </c>
      <c r="T10" s="31">
        <v>0.41399999999999998</v>
      </c>
      <c r="U10" s="31">
        <v>0.7</v>
      </c>
      <c r="V10" s="28">
        <v>678</v>
      </c>
      <c r="W10" s="28">
        <v>586</v>
      </c>
      <c r="X10" s="29">
        <v>0.86429999999999996</v>
      </c>
      <c r="Y10" s="33"/>
      <c r="Z10" s="8">
        <v>1498</v>
      </c>
      <c r="AA10" s="7">
        <v>1473</v>
      </c>
      <c r="AB10" s="9">
        <v>0.98329999999999995</v>
      </c>
      <c r="AC10" s="8">
        <v>1702</v>
      </c>
      <c r="AD10" s="7">
        <v>1560</v>
      </c>
      <c r="AE10" s="9">
        <v>0.91659999999999997</v>
      </c>
      <c r="AF10" s="10">
        <v>2664049</v>
      </c>
      <c r="AG10" s="11">
        <v>1900128.98</v>
      </c>
      <c r="AH10" s="9">
        <v>0.71319999999999995</v>
      </c>
      <c r="AI10" s="8">
        <v>1314</v>
      </c>
      <c r="AJ10" s="7">
        <v>917</v>
      </c>
      <c r="AK10" s="9">
        <v>0.69789999999999996</v>
      </c>
      <c r="AL10" s="12" t="s">
        <v>43</v>
      </c>
    </row>
    <row r="11" spans="1:38" x14ac:dyDescent="0.2">
      <c r="A11" s="26" t="s">
        <v>54</v>
      </c>
      <c r="B11" s="26" t="s">
        <v>55</v>
      </c>
      <c r="C11" s="27">
        <v>622402.75</v>
      </c>
      <c r="D11" s="27">
        <v>3994519.35</v>
      </c>
      <c r="E11" s="16">
        <v>0.15581417824399801</v>
      </c>
      <c r="F11" s="28">
        <v>1438</v>
      </c>
      <c r="G11" s="28">
        <v>1294</v>
      </c>
      <c r="H11" s="29">
        <v>0.89990000000000003</v>
      </c>
      <c r="I11" s="6">
        <v>0.91900000000000004</v>
      </c>
      <c r="J11" s="30">
        <v>1902</v>
      </c>
      <c r="K11" s="30">
        <v>1694</v>
      </c>
      <c r="L11" s="31">
        <v>0.89059999999999995</v>
      </c>
      <c r="M11" s="16">
        <v>0.9</v>
      </c>
      <c r="N11" s="32">
        <v>781045.47</v>
      </c>
      <c r="O11" s="32">
        <v>523880.56</v>
      </c>
      <c r="P11" s="29">
        <v>0.67069999999999996</v>
      </c>
      <c r="Q11" s="29">
        <v>0.68069999999999997</v>
      </c>
      <c r="R11" s="30">
        <v>1422</v>
      </c>
      <c r="S11" s="30">
        <v>519</v>
      </c>
      <c r="T11" s="31">
        <v>0.36499999999999999</v>
      </c>
      <c r="U11" s="31">
        <v>0.66810000000000003</v>
      </c>
      <c r="V11" s="28">
        <v>1189</v>
      </c>
      <c r="W11" s="28">
        <v>1062</v>
      </c>
      <c r="X11" s="29">
        <v>0.89319999999999999</v>
      </c>
      <c r="Y11" s="33"/>
      <c r="Z11" s="8">
        <v>1693</v>
      </c>
      <c r="AA11" s="7">
        <v>1758</v>
      </c>
      <c r="AB11" s="9">
        <v>1.0384</v>
      </c>
      <c r="AC11" s="8">
        <v>2131</v>
      </c>
      <c r="AD11" s="7">
        <v>1911</v>
      </c>
      <c r="AE11" s="9">
        <v>0.89680000000000004</v>
      </c>
      <c r="AF11" s="10">
        <v>3939368.3</v>
      </c>
      <c r="AG11" s="11">
        <v>2658573.13</v>
      </c>
      <c r="AH11" s="9">
        <v>0.67490000000000006</v>
      </c>
      <c r="AI11" s="8">
        <v>1813</v>
      </c>
      <c r="AJ11" s="7">
        <v>1314</v>
      </c>
      <c r="AK11" s="9">
        <v>0.7248</v>
      </c>
      <c r="AL11" s="12" t="s">
        <v>43</v>
      </c>
    </row>
    <row r="12" spans="1:38" ht="15" customHeight="1" x14ac:dyDescent="0.2">
      <c r="A12" s="26" t="s">
        <v>54</v>
      </c>
      <c r="B12" s="26" t="s">
        <v>56</v>
      </c>
      <c r="C12" s="27">
        <v>1115072.97</v>
      </c>
      <c r="D12" s="27">
        <v>6316195.8200000003</v>
      </c>
      <c r="E12" s="16">
        <v>0.17654186187026699</v>
      </c>
      <c r="F12" s="28">
        <v>2418</v>
      </c>
      <c r="G12" s="28">
        <v>2273</v>
      </c>
      <c r="H12" s="29">
        <v>0.94</v>
      </c>
      <c r="I12" s="6">
        <v>0.99570000000000003</v>
      </c>
      <c r="J12" s="30">
        <v>3069</v>
      </c>
      <c r="K12" s="30">
        <v>2817</v>
      </c>
      <c r="L12" s="31">
        <v>0.91790000000000005</v>
      </c>
      <c r="M12" s="16">
        <v>0.9</v>
      </c>
      <c r="N12" s="32">
        <v>1239473.31</v>
      </c>
      <c r="O12" s="32">
        <v>897045.39</v>
      </c>
      <c r="P12" s="29">
        <v>0.72370000000000001</v>
      </c>
      <c r="Q12" s="29">
        <v>0.7</v>
      </c>
      <c r="R12" s="30">
        <v>1795</v>
      </c>
      <c r="S12" s="30">
        <v>760</v>
      </c>
      <c r="T12" s="31">
        <v>0.4234</v>
      </c>
      <c r="U12" s="31">
        <v>0.7</v>
      </c>
      <c r="V12" s="28">
        <v>2311</v>
      </c>
      <c r="W12" s="28">
        <v>2004</v>
      </c>
      <c r="X12" s="29">
        <v>0.86719999999999997</v>
      </c>
      <c r="Y12" s="33"/>
      <c r="Z12" s="8">
        <v>2364</v>
      </c>
      <c r="AA12" s="7">
        <v>2494</v>
      </c>
      <c r="AB12" s="9">
        <v>1.0549999999999999</v>
      </c>
      <c r="AC12" s="8">
        <v>3418</v>
      </c>
      <c r="AD12" s="7">
        <v>2866</v>
      </c>
      <c r="AE12" s="9">
        <v>0.83850000000000002</v>
      </c>
      <c r="AF12" s="10">
        <v>7201929.4199999999</v>
      </c>
      <c r="AG12" s="11">
        <v>4997438.4000000004</v>
      </c>
      <c r="AH12" s="9">
        <v>0.69389999999999996</v>
      </c>
      <c r="AI12" s="8">
        <v>2384</v>
      </c>
      <c r="AJ12" s="7">
        <v>1714</v>
      </c>
      <c r="AK12" s="9">
        <v>0.71899999999999997</v>
      </c>
      <c r="AL12" s="12" t="s">
        <v>43</v>
      </c>
    </row>
    <row r="13" spans="1:38" x14ac:dyDescent="0.2">
      <c r="A13" s="26" t="s">
        <v>57</v>
      </c>
      <c r="B13" s="26" t="s">
        <v>58</v>
      </c>
      <c r="C13" s="27">
        <v>1725025.77</v>
      </c>
      <c r="D13" s="27">
        <v>10378953.16</v>
      </c>
      <c r="E13" s="16">
        <v>0.16620421572458499</v>
      </c>
      <c r="F13" s="28">
        <v>3629</v>
      </c>
      <c r="G13" s="28">
        <v>3390</v>
      </c>
      <c r="H13" s="29">
        <v>0.93410000000000004</v>
      </c>
      <c r="I13" s="6">
        <v>0.98399999999999999</v>
      </c>
      <c r="J13" s="30">
        <v>5169</v>
      </c>
      <c r="K13" s="30">
        <v>4944</v>
      </c>
      <c r="L13" s="31">
        <v>0.95650000000000002</v>
      </c>
      <c r="M13" s="16">
        <v>0.9</v>
      </c>
      <c r="N13" s="32">
        <v>1859044.79</v>
      </c>
      <c r="O13" s="32">
        <v>1308976.45</v>
      </c>
      <c r="P13" s="29">
        <v>0.70409999999999995</v>
      </c>
      <c r="Q13" s="29">
        <v>0.69359999999999999</v>
      </c>
      <c r="R13" s="30">
        <v>3606</v>
      </c>
      <c r="S13" s="30">
        <v>1632</v>
      </c>
      <c r="T13" s="31">
        <v>0.4526</v>
      </c>
      <c r="U13" s="31">
        <v>0.68589999999999995</v>
      </c>
      <c r="V13" s="28">
        <v>3044</v>
      </c>
      <c r="W13" s="28">
        <v>2390</v>
      </c>
      <c r="X13" s="29">
        <v>0.78520000000000001</v>
      </c>
      <c r="Y13" s="33"/>
      <c r="Z13" s="8">
        <v>4430</v>
      </c>
      <c r="AA13" s="7">
        <v>4888</v>
      </c>
      <c r="AB13" s="9">
        <v>1.1033999999999999</v>
      </c>
      <c r="AC13" s="8">
        <v>6770</v>
      </c>
      <c r="AD13" s="7">
        <v>6298</v>
      </c>
      <c r="AE13" s="9">
        <v>0.93030000000000002</v>
      </c>
      <c r="AF13" s="10">
        <v>13974667.890000001</v>
      </c>
      <c r="AG13" s="11">
        <v>9780606.1500000004</v>
      </c>
      <c r="AH13" s="9">
        <v>0.69989999999999997</v>
      </c>
      <c r="AI13" s="8">
        <v>5797</v>
      </c>
      <c r="AJ13" s="7">
        <v>4222</v>
      </c>
      <c r="AK13" s="9">
        <v>0.72829999999999995</v>
      </c>
      <c r="AL13" s="12" t="s">
        <v>43</v>
      </c>
    </row>
    <row r="14" spans="1:38" x14ac:dyDescent="0.2">
      <c r="A14" s="26" t="s">
        <v>44</v>
      </c>
      <c r="B14" s="26" t="s">
        <v>59</v>
      </c>
      <c r="C14" s="27">
        <v>685649.67</v>
      </c>
      <c r="D14" s="27">
        <v>3862616.75</v>
      </c>
      <c r="E14" s="16">
        <v>0.177509112184117</v>
      </c>
      <c r="F14" s="28">
        <v>1329</v>
      </c>
      <c r="G14" s="28">
        <v>1254</v>
      </c>
      <c r="H14" s="29">
        <v>0.94359999999999999</v>
      </c>
      <c r="I14" s="6">
        <v>1</v>
      </c>
      <c r="J14" s="30">
        <v>2225</v>
      </c>
      <c r="K14" s="30">
        <v>1996</v>
      </c>
      <c r="L14" s="31">
        <v>0.89710000000000001</v>
      </c>
      <c r="M14" s="16">
        <v>0.9</v>
      </c>
      <c r="N14" s="32">
        <v>774973.32</v>
      </c>
      <c r="O14" s="32">
        <v>511487.32</v>
      </c>
      <c r="P14" s="29">
        <v>0.66</v>
      </c>
      <c r="Q14" s="29">
        <v>0.66010000000000002</v>
      </c>
      <c r="R14" s="30">
        <v>1744</v>
      </c>
      <c r="S14" s="30">
        <v>678</v>
      </c>
      <c r="T14" s="31">
        <v>0.38879999999999998</v>
      </c>
      <c r="U14" s="31">
        <v>0.64839999999999998</v>
      </c>
      <c r="V14" s="28">
        <v>1206</v>
      </c>
      <c r="W14" s="28">
        <v>930</v>
      </c>
      <c r="X14" s="29">
        <v>0.77110000000000001</v>
      </c>
      <c r="Y14" s="33"/>
      <c r="Z14" s="8">
        <v>2411</v>
      </c>
      <c r="AA14" s="7">
        <v>1999</v>
      </c>
      <c r="AB14" s="9">
        <v>0.82909999999999995</v>
      </c>
      <c r="AC14" s="8">
        <v>4001</v>
      </c>
      <c r="AD14" s="7">
        <v>2636</v>
      </c>
      <c r="AE14" s="9">
        <v>0.65880000000000005</v>
      </c>
      <c r="AF14" s="10">
        <v>4565267.5</v>
      </c>
      <c r="AG14" s="11">
        <v>2749578.24</v>
      </c>
      <c r="AH14" s="9">
        <v>0.60229999999999995</v>
      </c>
      <c r="AI14" s="8">
        <v>2426</v>
      </c>
      <c r="AJ14" s="7">
        <v>1390</v>
      </c>
      <c r="AK14" s="9">
        <v>0.57299999999999995</v>
      </c>
      <c r="AL14" s="12" t="s">
        <v>43</v>
      </c>
    </row>
    <row r="15" spans="1:38" x14ac:dyDescent="0.2">
      <c r="A15" s="26" t="s">
        <v>47</v>
      </c>
      <c r="B15" s="26" t="s">
        <v>60</v>
      </c>
      <c r="C15" s="27">
        <v>2147346.39</v>
      </c>
      <c r="D15" s="27">
        <v>12165121.810000001</v>
      </c>
      <c r="E15" s="16">
        <v>0.17651663695096201</v>
      </c>
      <c r="F15" s="28">
        <v>3543</v>
      </c>
      <c r="G15" s="28">
        <v>3384</v>
      </c>
      <c r="H15" s="29">
        <v>0.95509999999999995</v>
      </c>
      <c r="I15" s="6">
        <v>1</v>
      </c>
      <c r="J15" s="30">
        <v>4444</v>
      </c>
      <c r="K15" s="30">
        <v>3853</v>
      </c>
      <c r="L15" s="31">
        <v>0.86699999999999999</v>
      </c>
      <c r="M15" s="16">
        <v>0.9</v>
      </c>
      <c r="N15" s="32">
        <v>2352088.59</v>
      </c>
      <c r="O15" s="32">
        <v>1736130.37</v>
      </c>
      <c r="P15" s="29">
        <v>0.73809999999999998</v>
      </c>
      <c r="Q15" s="29">
        <v>0.7</v>
      </c>
      <c r="R15" s="30">
        <v>2906</v>
      </c>
      <c r="S15" s="30">
        <v>1424</v>
      </c>
      <c r="T15" s="31">
        <v>0.49</v>
      </c>
      <c r="U15" s="31">
        <v>0.7</v>
      </c>
      <c r="V15" s="28">
        <v>2545</v>
      </c>
      <c r="W15" s="28">
        <v>2098</v>
      </c>
      <c r="X15" s="29">
        <v>0.82440000000000002</v>
      </c>
      <c r="Y15" s="33"/>
      <c r="Z15" s="8">
        <v>3920</v>
      </c>
      <c r="AA15" s="7">
        <v>4485</v>
      </c>
      <c r="AB15" s="9">
        <v>1.1440999999999999</v>
      </c>
      <c r="AC15" s="8">
        <v>5006</v>
      </c>
      <c r="AD15" s="7">
        <v>4513</v>
      </c>
      <c r="AE15" s="9">
        <v>0.90149999999999997</v>
      </c>
      <c r="AF15" s="10">
        <v>12460607.65</v>
      </c>
      <c r="AG15" s="11">
        <v>9289444.0899999999</v>
      </c>
      <c r="AH15" s="9">
        <v>0.74550000000000005</v>
      </c>
      <c r="AI15" s="8">
        <v>4255</v>
      </c>
      <c r="AJ15" s="7">
        <v>3202</v>
      </c>
      <c r="AK15" s="9">
        <v>0.75249999999999995</v>
      </c>
      <c r="AL15" s="12" t="s">
        <v>43</v>
      </c>
    </row>
    <row r="16" spans="1:38" x14ac:dyDescent="0.2">
      <c r="A16" s="26" t="s">
        <v>44</v>
      </c>
      <c r="B16" s="26" t="s">
        <v>61</v>
      </c>
      <c r="C16" s="27">
        <v>899059</v>
      </c>
      <c r="D16" s="27">
        <v>5123954.09</v>
      </c>
      <c r="E16" s="16">
        <v>0.17546195461716199</v>
      </c>
      <c r="F16" s="28">
        <v>1657</v>
      </c>
      <c r="G16" s="28">
        <v>1506</v>
      </c>
      <c r="H16" s="29">
        <v>0.90890000000000004</v>
      </c>
      <c r="I16" s="6">
        <v>0.96360000000000001</v>
      </c>
      <c r="J16" s="30">
        <v>2445</v>
      </c>
      <c r="K16" s="30">
        <v>2303</v>
      </c>
      <c r="L16" s="31">
        <v>0.94189999999999996</v>
      </c>
      <c r="M16" s="16">
        <v>0.9</v>
      </c>
      <c r="N16" s="32">
        <v>974127.57</v>
      </c>
      <c r="O16" s="32">
        <v>691997.09</v>
      </c>
      <c r="P16" s="29">
        <v>0.71040000000000003</v>
      </c>
      <c r="Q16" s="29">
        <v>0.7</v>
      </c>
      <c r="R16" s="30">
        <v>1851</v>
      </c>
      <c r="S16" s="30">
        <v>797</v>
      </c>
      <c r="T16" s="31">
        <v>0.43059999999999998</v>
      </c>
      <c r="U16" s="31">
        <v>0.68110000000000004</v>
      </c>
      <c r="V16" s="28">
        <v>1376</v>
      </c>
      <c r="W16" s="28">
        <v>1194</v>
      </c>
      <c r="X16" s="29">
        <v>0.86770000000000003</v>
      </c>
      <c r="Y16" s="33"/>
      <c r="Z16" s="8">
        <v>2496</v>
      </c>
      <c r="AA16" s="7">
        <v>2585</v>
      </c>
      <c r="AB16" s="9">
        <v>1.0357000000000001</v>
      </c>
      <c r="AC16" s="8">
        <v>3506</v>
      </c>
      <c r="AD16" s="7">
        <v>3141</v>
      </c>
      <c r="AE16" s="9">
        <v>0.89590000000000003</v>
      </c>
      <c r="AF16" s="10">
        <v>6173007.6100000003</v>
      </c>
      <c r="AG16" s="11">
        <v>4235994.26</v>
      </c>
      <c r="AH16" s="9">
        <v>0.68620000000000003</v>
      </c>
      <c r="AI16" s="8">
        <v>2762</v>
      </c>
      <c r="AJ16" s="7">
        <v>1828</v>
      </c>
      <c r="AK16" s="9">
        <v>0.66180000000000005</v>
      </c>
      <c r="AL16" s="12" t="s">
        <v>43</v>
      </c>
    </row>
    <row r="17" spans="1:38" x14ac:dyDescent="0.2">
      <c r="A17" s="26" t="s">
        <v>51</v>
      </c>
      <c r="B17" s="26" t="s">
        <v>62</v>
      </c>
      <c r="C17" s="27">
        <v>144345.72</v>
      </c>
      <c r="D17" s="27">
        <v>899168.35</v>
      </c>
      <c r="E17" s="16">
        <v>0.160532474258019</v>
      </c>
      <c r="F17" s="28">
        <v>163</v>
      </c>
      <c r="G17" s="28">
        <v>155</v>
      </c>
      <c r="H17" s="29">
        <v>0.95089999999999997</v>
      </c>
      <c r="I17" s="6">
        <v>1</v>
      </c>
      <c r="J17" s="30">
        <v>239</v>
      </c>
      <c r="K17" s="30">
        <v>214</v>
      </c>
      <c r="L17" s="31">
        <v>0.89539999999999997</v>
      </c>
      <c r="M17" s="16">
        <v>0.9</v>
      </c>
      <c r="N17" s="32">
        <v>143925.96</v>
      </c>
      <c r="O17" s="32">
        <v>111707.17</v>
      </c>
      <c r="P17" s="29">
        <v>0.77610000000000001</v>
      </c>
      <c r="Q17" s="29">
        <v>0.7</v>
      </c>
      <c r="R17" s="30">
        <v>177</v>
      </c>
      <c r="S17" s="30">
        <v>93</v>
      </c>
      <c r="T17" s="31">
        <v>0.52539999999999998</v>
      </c>
      <c r="U17" s="31">
        <v>0.7</v>
      </c>
      <c r="V17" s="28">
        <v>135</v>
      </c>
      <c r="W17" s="28">
        <v>80</v>
      </c>
      <c r="X17" s="29">
        <v>0.59260000000000002</v>
      </c>
      <c r="Y17" s="33"/>
      <c r="Z17" s="8">
        <v>223</v>
      </c>
      <c r="AA17" s="7">
        <v>224</v>
      </c>
      <c r="AB17" s="9">
        <v>1.0044999999999999</v>
      </c>
      <c r="AC17" s="8">
        <v>324</v>
      </c>
      <c r="AD17" s="7">
        <v>295</v>
      </c>
      <c r="AE17" s="9">
        <v>0.91049999999999998</v>
      </c>
      <c r="AF17" s="10">
        <v>1028891.12</v>
      </c>
      <c r="AG17" s="11">
        <v>840387.32</v>
      </c>
      <c r="AH17" s="9">
        <v>0.81679999999999997</v>
      </c>
      <c r="AI17" s="8">
        <v>271</v>
      </c>
      <c r="AJ17" s="7">
        <v>195</v>
      </c>
      <c r="AK17" s="9">
        <v>0.71960000000000002</v>
      </c>
      <c r="AL17" s="12" t="s">
        <v>43</v>
      </c>
    </row>
    <row r="18" spans="1:38" x14ac:dyDescent="0.2">
      <c r="A18" s="26" t="s">
        <v>54</v>
      </c>
      <c r="B18" s="26" t="s">
        <v>63</v>
      </c>
      <c r="C18" s="27">
        <v>486710.82</v>
      </c>
      <c r="D18" s="27">
        <v>3516338.9</v>
      </c>
      <c r="E18" s="16">
        <v>0.138414081759867</v>
      </c>
      <c r="F18" s="28">
        <v>1141</v>
      </c>
      <c r="G18" s="28">
        <v>1000</v>
      </c>
      <c r="H18" s="29">
        <v>0.87639999999999996</v>
      </c>
      <c r="I18" s="6">
        <v>0.92649999999999999</v>
      </c>
      <c r="J18" s="30">
        <v>1793</v>
      </c>
      <c r="K18" s="30">
        <v>1398</v>
      </c>
      <c r="L18" s="31">
        <v>0.77969999999999995</v>
      </c>
      <c r="M18" s="16">
        <v>0.81230000000000002</v>
      </c>
      <c r="N18" s="32">
        <v>610672.44999999995</v>
      </c>
      <c r="O18" s="32">
        <v>380501.04</v>
      </c>
      <c r="P18" s="29">
        <v>0.62309999999999999</v>
      </c>
      <c r="Q18" s="29">
        <v>0.65100000000000002</v>
      </c>
      <c r="R18" s="30">
        <v>1042</v>
      </c>
      <c r="S18" s="30">
        <v>314</v>
      </c>
      <c r="T18" s="31">
        <v>0.30130000000000001</v>
      </c>
      <c r="U18" s="31">
        <v>0.60599999999999998</v>
      </c>
      <c r="V18" s="28">
        <v>932</v>
      </c>
      <c r="W18" s="28">
        <v>713</v>
      </c>
      <c r="X18" s="29">
        <v>0.76500000000000001</v>
      </c>
      <c r="Y18" s="33"/>
      <c r="Z18" s="8">
        <v>1555</v>
      </c>
      <c r="AA18" s="7">
        <v>1631</v>
      </c>
      <c r="AB18" s="9">
        <v>1.0488999999999999</v>
      </c>
      <c r="AC18" s="8">
        <v>2320</v>
      </c>
      <c r="AD18" s="7">
        <v>2093</v>
      </c>
      <c r="AE18" s="9">
        <v>0.9022</v>
      </c>
      <c r="AF18" s="10">
        <v>5751731.7800000003</v>
      </c>
      <c r="AG18" s="11">
        <v>4131524.66</v>
      </c>
      <c r="AH18" s="9">
        <v>0.71830000000000005</v>
      </c>
      <c r="AI18" s="8">
        <v>1752</v>
      </c>
      <c r="AJ18" s="7">
        <v>1230</v>
      </c>
      <c r="AK18" s="9">
        <v>0.70209999999999995</v>
      </c>
      <c r="AL18" s="12" t="s">
        <v>43</v>
      </c>
    </row>
    <row r="19" spans="1:38" x14ac:dyDescent="0.2">
      <c r="A19" s="26" t="s">
        <v>41</v>
      </c>
      <c r="B19" s="26" t="s">
        <v>64</v>
      </c>
      <c r="C19" s="27">
        <v>218856.36</v>
      </c>
      <c r="D19" s="27">
        <v>1254283.3999999999</v>
      </c>
      <c r="E19" s="16">
        <v>0.17448716932712299</v>
      </c>
      <c r="F19" s="28">
        <v>563</v>
      </c>
      <c r="G19" s="28">
        <v>522</v>
      </c>
      <c r="H19" s="29">
        <v>0.92720000000000002</v>
      </c>
      <c r="I19" s="6">
        <v>0.96989999999999998</v>
      </c>
      <c r="J19" s="30">
        <v>779</v>
      </c>
      <c r="K19" s="30">
        <v>714</v>
      </c>
      <c r="L19" s="31">
        <v>0.91659999999999997</v>
      </c>
      <c r="M19" s="16">
        <v>0.9</v>
      </c>
      <c r="N19" s="32">
        <v>220577.73</v>
      </c>
      <c r="O19" s="32">
        <v>143414.93</v>
      </c>
      <c r="P19" s="29">
        <v>0.6502</v>
      </c>
      <c r="Q19" s="29">
        <v>0.7</v>
      </c>
      <c r="R19" s="30">
        <v>504</v>
      </c>
      <c r="S19" s="30">
        <v>194</v>
      </c>
      <c r="T19" s="31">
        <v>0.38490000000000002</v>
      </c>
      <c r="U19" s="31">
        <v>0.69410000000000005</v>
      </c>
      <c r="V19" s="28">
        <v>434</v>
      </c>
      <c r="W19" s="28">
        <v>348</v>
      </c>
      <c r="X19" s="29">
        <v>0.80179999999999996</v>
      </c>
      <c r="Y19" s="33"/>
      <c r="Z19" s="8">
        <v>835</v>
      </c>
      <c r="AA19" s="7">
        <v>848</v>
      </c>
      <c r="AB19" s="9">
        <v>1.0156000000000001</v>
      </c>
      <c r="AC19" s="8">
        <v>1118</v>
      </c>
      <c r="AD19" s="7">
        <v>1014</v>
      </c>
      <c r="AE19" s="9">
        <v>0.90700000000000003</v>
      </c>
      <c r="AF19" s="10">
        <v>1582565.37</v>
      </c>
      <c r="AG19" s="11">
        <v>1083718.03</v>
      </c>
      <c r="AH19" s="9">
        <v>0.68479999999999996</v>
      </c>
      <c r="AI19" s="8">
        <v>860</v>
      </c>
      <c r="AJ19" s="7">
        <v>554</v>
      </c>
      <c r="AK19" s="9">
        <v>0.64419999999999999</v>
      </c>
      <c r="AL19" s="12" t="s">
        <v>43</v>
      </c>
    </row>
    <row r="20" spans="1:38" x14ac:dyDescent="0.2">
      <c r="A20" s="26" t="s">
        <v>44</v>
      </c>
      <c r="B20" s="26" t="s">
        <v>65</v>
      </c>
      <c r="C20" s="27">
        <v>1649316.5</v>
      </c>
      <c r="D20" s="27">
        <v>10327925.98</v>
      </c>
      <c r="E20" s="16">
        <v>0.159694841267637</v>
      </c>
      <c r="F20" s="28">
        <v>3182</v>
      </c>
      <c r="G20" s="28">
        <v>2969</v>
      </c>
      <c r="H20" s="29">
        <v>0.93310000000000004</v>
      </c>
      <c r="I20" s="6">
        <v>0.97740000000000005</v>
      </c>
      <c r="J20" s="30">
        <v>4446</v>
      </c>
      <c r="K20" s="30">
        <v>4126</v>
      </c>
      <c r="L20" s="31">
        <v>0.92800000000000005</v>
      </c>
      <c r="M20" s="16">
        <v>0.9</v>
      </c>
      <c r="N20" s="32">
        <v>1862836.49</v>
      </c>
      <c r="O20" s="32">
        <v>1287420.3899999999</v>
      </c>
      <c r="P20" s="29">
        <v>0.69110000000000005</v>
      </c>
      <c r="Q20" s="29">
        <v>0.69779999999999998</v>
      </c>
      <c r="R20" s="30">
        <v>3502</v>
      </c>
      <c r="S20" s="30">
        <v>1507</v>
      </c>
      <c r="T20" s="31">
        <v>0.43030000000000002</v>
      </c>
      <c r="U20" s="31">
        <v>0.69769999999999999</v>
      </c>
      <c r="V20" s="28">
        <v>2565</v>
      </c>
      <c r="W20" s="28">
        <v>2150</v>
      </c>
      <c r="X20" s="29">
        <v>0.83819999999999995</v>
      </c>
      <c r="Y20" s="33"/>
      <c r="Z20" s="8">
        <v>4467</v>
      </c>
      <c r="AA20" s="7">
        <v>4636</v>
      </c>
      <c r="AB20" s="9">
        <v>1.0378000000000001</v>
      </c>
      <c r="AC20" s="8">
        <v>6499</v>
      </c>
      <c r="AD20" s="7">
        <v>5826</v>
      </c>
      <c r="AE20" s="9">
        <v>0.89639999999999997</v>
      </c>
      <c r="AF20" s="10">
        <v>12358019.140000001</v>
      </c>
      <c r="AG20" s="11">
        <v>8601483.5600000005</v>
      </c>
      <c r="AH20" s="9">
        <v>0.69599999999999995</v>
      </c>
      <c r="AI20" s="8">
        <v>5390</v>
      </c>
      <c r="AJ20" s="7">
        <v>3733</v>
      </c>
      <c r="AK20" s="9">
        <v>0.69259999999999999</v>
      </c>
      <c r="AL20" s="12" t="s">
        <v>43</v>
      </c>
    </row>
    <row r="21" spans="1:38" x14ac:dyDescent="0.2">
      <c r="A21" s="26" t="s">
        <v>41</v>
      </c>
      <c r="B21" s="26" t="s">
        <v>66</v>
      </c>
      <c r="C21" s="27">
        <v>423219.24</v>
      </c>
      <c r="D21" s="27">
        <v>2479601.2799999998</v>
      </c>
      <c r="E21" s="16">
        <v>0.170680360352129</v>
      </c>
      <c r="F21" s="28">
        <v>945</v>
      </c>
      <c r="G21" s="28">
        <v>869</v>
      </c>
      <c r="H21" s="29">
        <v>0.91959999999999997</v>
      </c>
      <c r="I21" s="6">
        <v>0.9778</v>
      </c>
      <c r="J21" s="30">
        <v>1247</v>
      </c>
      <c r="K21" s="30">
        <v>1093</v>
      </c>
      <c r="L21" s="31">
        <v>0.87649999999999995</v>
      </c>
      <c r="M21" s="16">
        <v>0.8931</v>
      </c>
      <c r="N21" s="32">
        <v>515254.75</v>
      </c>
      <c r="O21" s="32">
        <v>349380.88</v>
      </c>
      <c r="P21" s="29">
        <v>0.67810000000000004</v>
      </c>
      <c r="Q21" s="29">
        <v>0.7</v>
      </c>
      <c r="R21" s="30">
        <v>814</v>
      </c>
      <c r="S21" s="30">
        <v>320</v>
      </c>
      <c r="T21" s="31">
        <v>0.3931</v>
      </c>
      <c r="U21" s="31">
        <v>0.68869999999999998</v>
      </c>
      <c r="V21" s="28">
        <v>795</v>
      </c>
      <c r="W21" s="28">
        <v>605</v>
      </c>
      <c r="X21" s="29">
        <v>0.76100000000000001</v>
      </c>
      <c r="Y21" s="33"/>
      <c r="Z21" s="8">
        <v>1131</v>
      </c>
      <c r="AA21" s="7">
        <v>1161</v>
      </c>
      <c r="AB21" s="9">
        <v>1.0265</v>
      </c>
      <c r="AC21" s="8">
        <v>1578</v>
      </c>
      <c r="AD21" s="7">
        <v>1345</v>
      </c>
      <c r="AE21" s="9">
        <v>0.85229999999999995</v>
      </c>
      <c r="AF21" s="10">
        <v>2786907.61</v>
      </c>
      <c r="AG21" s="11">
        <v>1973869.75</v>
      </c>
      <c r="AH21" s="9">
        <v>0.70830000000000004</v>
      </c>
      <c r="AI21" s="8">
        <v>1205</v>
      </c>
      <c r="AJ21" s="7">
        <v>819</v>
      </c>
      <c r="AK21" s="9">
        <v>0.67969999999999997</v>
      </c>
      <c r="AL21" s="12" t="s">
        <v>43</v>
      </c>
    </row>
    <row r="22" spans="1:38" x14ac:dyDescent="0.2">
      <c r="A22" s="26" t="s">
        <v>57</v>
      </c>
      <c r="B22" s="26" t="s">
        <v>67</v>
      </c>
      <c r="C22" s="27">
        <v>184616.35</v>
      </c>
      <c r="D22" s="27">
        <v>995202.37</v>
      </c>
      <c r="E22" s="16">
        <v>0.18550634078574399</v>
      </c>
      <c r="F22" s="28">
        <v>342</v>
      </c>
      <c r="G22" s="28">
        <v>320</v>
      </c>
      <c r="H22" s="29">
        <v>0.93569999999999998</v>
      </c>
      <c r="I22" s="6">
        <v>0.97450000000000003</v>
      </c>
      <c r="J22" s="30">
        <v>568</v>
      </c>
      <c r="K22" s="30">
        <v>526</v>
      </c>
      <c r="L22" s="31">
        <v>0.92610000000000003</v>
      </c>
      <c r="M22" s="16">
        <v>0.9</v>
      </c>
      <c r="N22" s="32">
        <v>213927.98</v>
      </c>
      <c r="O22" s="32">
        <v>141631.28</v>
      </c>
      <c r="P22" s="29">
        <v>0.66210000000000002</v>
      </c>
      <c r="Q22" s="29">
        <v>0.65190000000000003</v>
      </c>
      <c r="R22" s="30">
        <v>405</v>
      </c>
      <c r="S22" s="30">
        <v>171</v>
      </c>
      <c r="T22" s="31">
        <v>0.42220000000000002</v>
      </c>
      <c r="U22" s="31">
        <v>0.62470000000000003</v>
      </c>
      <c r="V22" s="28">
        <v>375</v>
      </c>
      <c r="W22" s="28">
        <v>270</v>
      </c>
      <c r="X22" s="29">
        <v>0.72</v>
      </c>
      <c r="Y22" s="33"/>
      <c r="Z22" s="8">
        <v>479</v>
      </c>
      <c r="AA22" s="7">
        <v>483</v>
      </c>
      <c r="AB22" s="9">
        <v>1.0084</v>
      </c>
      <c r="AC22" s="8">
        <v>795</v>
      </c>
      <c r="AD22" s="7">
        <v>681</v>
      </c>
      <c r="AE22" s="9">
        <v>0.85660000000000003</v>
      </c>
      <c r="AF22" s="10">
        <v>1467916.46</v>
      </c>
      <c r="AG22" s="11">
        <v>974339.09</v>
      </c>
      <c r="AH22" s="9">
        <v>0.66379999999999995</v>
      </c>
      <c r="AI22" s="8">
        <v>624</v>
      </c>
      <c r="AJ22" s="7">
        <v>430</v>
      </c>
      <c r="AK22" s="9">
        <v>0.68910000000000005</v>
      </c>
      <c r="AL22" s="12" t="s">
        <v>43</v>
      </c>
    </row>
    <row r="23" spans="1:38" x14ac:dyDescent="0.2">
      <c r="A23" s="26" t="s">
        <v>51</v>
      </c>
      <c r="B23" s="26" t="s">
        <v>68</v>
      </c>
      <c r="C23" s="27">
        <v>231246.32</v>
      </c>
      <c r="D23" s="27">
        <v>1379146.5</v>
      </c>
      <c r="E23" s="16">
        <v>0.167673499515824</v>
      </c>
      <c r="F23" s="28">
        <v>566</v>
      </c>
      <c r="G23" s="28">
        <v>509</v>
      </c>
      <c r="H23" s="29">
        <v>0.89929999999999999</v>
      </c>
      <c r="I23" s="6">
        <v>0.97509999999999997</v>
      </c>
      <c r="J23" s="30">
        <v>760</v>
      </c>
      <c r="K23" s="30">
        <v>727</v>
      </c>
      <c r="L23" s="31">
        <v>0.95660000000000001</v>
      </c>
      <c r="M23" s="16">
        <v>0.9</v>
      </c>
      <c r="N23" s="32">
        <v>240179.84</v>
      </c>
      <c r="O23" s="32">
        <v>160077.31</v>
      </c>
      <c r="P23" s="29">
        <v>0.66649999999999998</v>
      </c>
      <c r="Q23" s="29">
        <v>0.67069999999999996</v>
      </c>
      <c r="R23" s="30">
        <v>554</v>
      </c>
      <c r="S23" s="30">
        <v>188</v>
      </c>
      <c r="T23" s="31">
        <v>0.33939999999999998</v>
      </c>
      <c r="U23" s="31">
        <v>0.64370000000000005</v>
      </c>
      <c r="V23" s="28">
        <v>459</v>
      </c>
      <c r="W23" s="28">
        <v>370</v>
      </c>
      <c r="X23" s="29">
        <v>0.80610000000000004</v>
      </c>
      <c r="Y23" s="33"/>
      <c r="Z23" s="8">
        <v>899</v>
      </c>
      <c r="AA23" s="7">
        <v>905</v>
      </c>
      <c r="AB23" s="9">
        <v>1.0066999999999999</v>
      </c>
      <c r="AC23" s="8">
        <v>1160</v>
      </c>
      <c r="AD23" s="7">
        <v>1105</v>
      </c>
      <c r="AE23" s="9">
        <v>0.9526</v>
      </c>
      <c r="AF23" s="10">
        <v>2050773.32</v>
      </c>
      <c r="AG23" s="11">
        <v>1346239.29</v>
      </c>
      <c r="AH23" s="9">
        <v>0.65649999999999997</v>
      </c>
      <c r="AI23" s="8">
        <v>1031</v>
      </c>
      <c r="AJ23" s="7">
        <v>713</v>
      </c>
      <c r="AK23" s="9">
        <v>0.69159999999999999</v>
      </c>
      <c r="AL23" s="12" t="s">
        <v>43</v>
      </c>
    </row>
    <row r="24" spans="1:38" x14ac:dyDescent="0.2">
      <c r="A24" s="26" t="s">
        <v>57</v>
      </c>
      <c r="B24" s="26" t="s">
        <v>69</v>
      </c>
      <c r="C24" s="27">
        <v>77760.22</v>
      </c>
      <c r="D24" s="27">
        <v>480961.53</v>
      </c>
      <c r="E24" s="16">
        <v>0.16167658980958399</v>
      </c>
      <c r="F24" s="28">
        <v>134</v>
      </c>
      <c r="G24" s="28">
        <v>126</v>
      </c>
      <c r="H24" s="29">
        <v>0.94030000000000002</v>
      </c>
      <c r="I24" s="6">
        <v>0.9647</v>
      </c>
      <c r="J24" s="30">
        <v>204</v>
      </c>
      <c r="K24" s="30">
        <v>178</v>
      </c>
      <c r="L24" s="31">
        <v>0.87250000000000005</v>
      </c>
      <c r="M24" s="16">
        <v>0.88500000000000001</v>
      </c>
      <c r="N24" s="32">
        <v>84755.74</v>
      </c>
      <c r="O24" s="32">
        <v>61140.93</v>
      </c>
      <c r="P24" s="29">
        <v>0.72140000000000004</v>
      </c>
      <c r="Q24" s="29">
        <v>0.7</v>
      </c>
      <c r="R24" s="30">
        <v>145</v>
      </c>
      <c r="S24" s="30">
        <v>71</v>
      </c>
      <c r="T24" s="31">
        <v>0.48970000000000002</v>
      </c>
      <c r="U24" s="31">
        <v>0.7</v>
      </c>
      <c r="V24" s="28">
        <v>126</v>
      </c>
      <c r="W24" s="28">
        <v>96</v>
      </c>
      <c r="X24" s="29">
        <v>0.76190000000000002</v>
      </c>
      <c r="Y24" s="33"/>
      <c r="Z24" s="8">
        <v>189</v>
      </c>
      <c r="AA24" s="7">
        <v>206</v>
      </c>
      <c r="AB24" s="9">
        <v>1.0899000000000001</v>
      </c>
      <c r="AC24" s="8">
        <v>310</v>
      </c>
      <c r="AD24" s="7">
        <v>269</v>
      </c>
      <c r="AE24" s="9">
        <v>0.86770000000000003</v>
      </c>
      <c r="AF24" s="10">
        <v>560121.86</v>
      </c>
      <c r="AG24" s="11">
        <v>354611.55</v>
      </c>
      <c r="AH24" s="9">
        <v>0.6331</v>
      </c>
      <c r="AI24" s="8">
        <v>254</v>
      </c>
      <c r="AJ24" s="7">
        <v>173</v>
      </c>
      <c r="AK24" s="9">
        <v>0.68110000000000004</v>
      </c>
      <c r="AL24" s="12" t="s">
        <v>43</v>
      </c>
    </row>
    <row r="25" spans="1:38" x14ac:dyDescent="0.2">
      <c r="A25" s="26" t="s">
        <v>44</v>
      </c>
      <c r="B25" s="26" t="s">
        <v>70</v>
      </c>
      <c r="C25" s="27">
        <v>1291720.96</v>
      </c>
      <c r="D25" s="27">
        <v>8293079.6200000001</v>
      </c>
      <c r="E25" s="16">
        <v>0.15575890009361801</v>
      </c>
      <c r="F25" s="28">
        <v>3980</v>
      </c>
      <c r="G25" s="28">
        <v>3636</v>
      </c>
      <c r="H25" s="29">
        <v>0.91359999999999997</v>
      </c>
      <c r="I25" s="6">
        <v>0.98919999999999997</v>
      </c>
      <c r="J25" s="30">
        <v>5227</v>
      </c>
      <c r="K25" s="30">
        <v>4741</v>
      </c>
      <c r="L25" s="31">
        <v>0.90700000000000003</v>
      </c>
      <c r="M25" s="16">
        <v>0.9</v>
      </c>
      <c r="N25" s="32">
        <v>1646512.27</v>
      </c>
      <c r="O25" s="32">
        <v>1005685.4</v>
      </c>
      <c r="P25" s="29">
        <v>0.61080000000000001</v>
      </c>
      <c r="Q25" s="29">
        <v>0.62809999999999999</v>
      </c>
      <c r="R25" s="30">
        <v>3504</v>
      </c>
      <c r="S25" s="30">
        <v>1203</v>
      </c>
      <c r="T25" s="31">
        <v>0.34329999999999999</v>
      </c>
      <c r="U25" s="31">
        <v>0.62939999999999996</v>
      </c>
      <c r="V25" s="28">
        <v>2713</v>
      </c>
      <c r="W25" s="28">
        <v>2285</v>
      </c>
      <c r="X25" s="29">
        <v>0.84219999999999995</v>
      </c>
      <c r="Y25" s="33"/>
      <c r="Z25" s="8">
        <v>5332</v>
      </c>
      <c r="AA25" s="7">
        <v>5240</v>
      </c>
      <c r="AB25" s="9">
        <v>0.98270000000000002</v>
      </c>
      <c r="AC25" s="8">
        <v>7603</v>
      </c>
      <c r="AD25" s="7">
        <v>6484</v>
      </c>
      <c r="AE25" s="9">
        <v>0.8528</v>
      </c>
      <c r="AF25" s="10">
        <v>10788858.869999999</v>
      </c>
      <c r="AG25" s="11">
        <v>6838084.1799999997</v>
      </c>
      <c r="AH25" s="9">
        <v>0.63380000000000003</v>
      </c>
      <c r="AI25" s="8">
        <v>5608</v>
      </c>
      <c r="AJ25" s="7">
        <v>3602</v>
      </c>
      <c r="AK25" s="9">
        <v>0.64229999999999998</v>
      </c>
      <c r="AL25" s="12" t="s">
        <v>43</v>
      </c>
    </row>
    <row r="26" spans="1:38" x14ac:dyDescent="0.2">
      <c r="A26" s="26" t="s">
        <v>54</v>
      </c>
      <c r="B26" s="26" t="s">
        <v>71</v>
      </c>
      <c r="C26" s="27">
        <v>767921.1</v>
      </c>
      <c r="D26" s="27">
        <v>4593314.3099999996</v>
      </c>
      <c r="E26" s="16">
        <v>0.167182354216034</v>
      </c>
      <c r="F26" s="28">
        <v>2278</v>
      </c>
      <c r="G26" s="28">
        <v>2040</v>
      </c>
      <c r="H26" s="29">
        <v>0.89549999999999996</v>
      </c>
      <c r="I26" s="6">
        <v>0.9214</v>
      </c>
      <c r="J26" s="30">
        <v>2983</v>
      </c>
      <c r="K26" s="30">
        <v>2700</v>
      </c>
      <c r="L26" s="31">
        <v>0.90510000000000002</v>
      </c>
      <c r="M26" s="16">
        <v>0.9</v>
      </c>
      <c r="N26" s="32">
        <v>898244.43</v>
      </c>
      <c r="O26" s="32">
        <v>584013.22</v>
      </c>
      <c r="P26" s="29">
        <v>0.6502</v>
      </c>
      <c r="Q26" s="29">
        <v>0.66849999999999998</v>
      </c>
      <c r="R26" s="30">
        <v>2078</v>
      </c>
      <c r="S26" s="30">
        <v>733</v>
      </c>
      <c r="T26" s="31">
        <v>0.35270000000000001</v>
      </c>
      <c r="U26" s="31">
        <v>0.63109999999999999</v>
      </c>
      <c r="V26" s="28">
        <v>1810</v>
      </c>
      <c r="W26" s="28">
        <v>1580</v>
      </c>
      <c r="X26" s="29">
        <v>0.87290000000000001</v>
      </c>
      <c r="Y26" s="33"/>
      <c r="Z26" s="8">
        <v>3019</v>
      </c>
      <c r="AA26" s="7">
        <v>3097</v>
      </c>
      <c r="AB26" s="9">
        <v>1.0258</v>
      </c>
      <c r="AC26" s="8">
        <v>4017</v>
      </c>
      <c r="AD26" s="7">
        <v>3602</v>
      </c>
      <c r="AE26" s="9">
        <v>0.89670000000000005</v>
      </c>
      <c r="AF26" s="10">
        <v>5783039.7599999998</v>
      </c>
      <c r="AG26" s="11">
        <v>3780966.96</v>
      </c>
      <c r="AH26" s="9">
        <v>0.65380000000000005</v>
      </c>
      <c r="AI26" s="8">
        <v>3064</v>
      </c>
      <c r="AJ26" s="7">
        <v>1927</v>
      </c>
      <c r="AK26" s="9">
        <v>0.62890000000000001</v>
      </c>
      <c r="AL26" s="12" t="s">
        <v>43</v>
      </c>
    </row>
    <row r="27" spans="1:38" x14ac:dyDescent="0.2">
      <c r="A27" s="26" t="s">
        <v>54</v>
      </c>
      <c r="B27" s="26" t="s">
        <v>72</v>
      </c>
      <c r="C27" s="27">
        <v>1268887.17</v>
      </c>
      <c r="D27" s="27">
        <v>7417545.7599999998</v>
      </c>
      <c r="E27" s="16">
        <v>0.17106563424827501</v>
      </c>
      <c r="F27" s="28">
        <v>2570</v>
      </c>
      <c r="G27" s="28">
        <v>2332</v>
      </c>
      <c r="H27" s="29">
        <v>0.90739999999999998</v>
      </c>
      <c r="I27" s="6">
        <v>0.96199999999999997</v>
      </c>
      <c r="J27" s="30">
        <v>3571</v>
      </c>
      <c r="K27" s="30">
        <v>3226</v>
      </c>
      <c r="L27" s="31">
        <v>0.90339999999999998</v>
      </c>
      <c r="M27" s="16">
        <v>0.9</v>
      </c>
      <c r="N27" s="32">
        <v>1403283.46</v>
      </c>
      <c r="O27" s="32">
        <v>996471.78</v>
      </c>
      <c r="P27" s="29">
        <v>0.71009999999999995</v>
      </c>
      <c r="Q27" s="29">
        <v>0.68020000000000003</v>
      </c>
      <c r="R27" s="30">
        <v>2324</v>
      </c>
      <c r="S27" s="30">
        <v>913</v>
      </c>
      <c r="T27" s="31">
        <v>0.39290000000000003</v>
      </c>
      <c r="U27" s="31">
        <v>0.67530000000000001</v>
      </c>
      <c r="V27" s="28">
        <v>2220</v>
      </c>
      <c r="W27" s="28">
        <v>1732</v>
      </c>
      <c r="X27" s="29">
        <v>0.7802</v>
      </c>
      <c r="Y27" s="33"/>
      <c r="Z27" s="8">
        <v>3456</v>
      </c>
      <c r="AA27" s="7">
        <v>3519</v>
      </c>
      <c r="AB27" s="9">
        <v>1.0182</v>
      </c>
      <c r="AC27" s="8">
        <v>4884</v>
      </c>
      <c r="AD27" s="7">
        <v>4140</v>
      </c>
      <c r="AE27" s="9">
        <v>0.84770000000000001</v>
      </c>
      <c r="AF27" s="10">
        <v>10605205.050000001</v>
      </c>
      <c r="AG27" s="11">
        <v>7628507.4400000004</v>
      </c>
      <c r="AH27" s="9">
        <v>0.71930000000000005</v>
      </c>
      <c r="AI27" s="8">
        <v>3632</v>
      </c>
      <c r="AJ27" s="7">
        <v>2521</v>
      </c>
      <c r="AK27" s="9">
        <v>0.69410000000000005</v>
      </c>
      <c r="AL27" s="12" t="s">
        <v>43</v>
      </c>
    </row>
    <row r="28" spans="1:38" x14ac:dyDescent="0.2">
      <c r="A28" s="26" t="s">
        <v>54</v>
      </c>
      <c r="B28" s="26" t="s">
        <v>73</v>
      </c>
      <c r="C28" s="27">
        <v>5979526.96</v>
      </c>
      <c r="D28" s="27">
        <v>36940742.049999997</v>
      </c>
      <c r="E28" s="16">
        <v>0.16186807920389401</v>
      </c>
      <c r="F28" s="28">
        <v>11993</v>
      </c>
      <c r="G28" s="28">
        <v>10551</v>
      </c>
      <c r="H28" s="29">
        <v>0.87980000000000003</v>
      </c>
      <c r="I28" s="6">
        <v>0.97160000000000002</v>
      </c>
      <c r="J28" s="30">
        <v>16446</v>
      </c>
      <c r="K28" s="30">
        <v>13746</v>
      </c>
      <c r="L28" s="31">
        <v>0.83579999999999999</v>
      </c>
      <c r="M28" s="16">
        <v>0.84840000000000004</v>
      </c>
      <c r="N28" s="32">
        <v>6857446.3499999996</v>
      </c>
      <c r="O28" s="32">
        <v>4640815.63</v>
      </c>
      <c r="P28" s="29">
        <v>0.67679999999999996</v>
      </c>
      <c r="Q28" s="29">
        <v>0.67879999999999996</v>
      </c>
      <c r="R28" s="30">
        <v>11007</v>
      </c>
      <c r="S28" s="30">
        <v>4486</v>
      </c>
      <c r="T28" s="31">
        <v>0.40760000000000002</v>
      </c>
      <c r="U28" s="31">
        <v>0.64749999999999996</v>
      </c>
      <c r="V28" s="28">
        <v>9152</v>
      </c>
      <c r="W28" s="28">
        <v>7052</v>
      </c>
      <c r="X28" s="29">
        <v>0.77049999999999996</v>
      </c>
      <c r="Y28" s="33"/>
      <c r="Z28" s="8">
        <v>14134</v>
      </c>
      <c r="AA28" s="7">
        <v>14254</v>
      </c>
      <c r="AB28" s="9">
        <v>1.0085</v>
      </c>
      <c r="AC28" s="8">
        <v>19714</v>
      </c>
      <c r="AD28" s="7">
        <v>16480</v>
      </c>
      <c r="AE28" s="9">
        <v>0.83599999999999997</v>
      </c>
      <c r="AF28" s="10">
        <v>46636288.689999998</v>
      </c>
      <c r="AG28" s="11">
        <v>31502301.789999999</v>
      </c>
      <c r="AH28" s="9">
        <v>0.67549999999999999</v>
      </c>
      <c r="AI28" s="8">
        <v>15456</v>
      </c>
      <c r="AJ28" s="7">
        <v>9817</v>
      </c>
      <c r="AK28" s="9">
        <v>0.63519999999999999</v>
      </c>
      <c r="AL28" s="12" t="s">
        <v>43</v>
      </c>
    </row>
    <row r="29" spans="1:38" x14ac:dyDescent="0.2">
      <c r="A29" s="26" t="s">
        <v>51</v>
      </c>
      <c r="B29" s="26" t="s">
        <v>74</v>
      </c>
      <c r="C29" s="27">
        <v>346525.1</v>
      </c>
      <c r="D29" s="27">
        <v>2037861.16</v>
      </c>
      <c r="E29" s="16">
        <v>0.170043527401052</v>
      </c>
      <c r="F29" s="28">
        <v>411</v>
      </c>
      <c r="G29" s="28">
        <v>376</v>
      </c>
      <c r="H29" s="29">
        <v>0.91479999999999995</v>
      </c>
      <c r="I29" s="6">
        <v>1</v>
      </c>
      <c r="J29" s="30">
        <v>648</v>
      </c>
      <c r="K29" s="30">
        <v>604</v>
      </c>
      <c r="L29" s="31">
        <v>0.93210000000000004</v>
      </c>
      <c r="M29" s="16">
        <v>0.9</v>
      </c>
      <c r="N29" s="32">
        <v>357935.61</v>
      </c>
      <c r="O29" s="32">
        <v>261064.58</v>
      </c>
      <c r="P29" s="29">
        <v>0.72940000000000005</v>
      </c>
      <c r="Q29" s="29">
        <v>0.7</v>
      </c>
      <c r="R29" s="30">
        <v>502</v>
      </c>
      <c r="S29" s="30">
        <v>257</v>
      </c>
      <c r="T29" s="31">
        <v>0.51200000000000001</v>
      </c>
      <c r="U29" s="31">
        <v>0.7</v>
      </c>
      <c r="V29" s="28">
        <v>337</v>
      </c>
      <c r="W29" s="28">
        <v>237</v>
      </c>
      <c r="X29" s="29">
        <v>0.70330000000000004</v>
      </c>
      <c r="Y29" s="33"/>
      <c r="Z29" s="8">
        <v>619</v>
      </c>
      <c r="AA29" s="7">
        <v>663</v>
      </c>
      <c r="AB29" s="9">
        <v>1.0710999999999999</v>
      </c>
      <c r="AC29" s="8">
        <v>958</v>
      </c>
      <c r="AD29" s="7">
        <v>897</v>
      </c>
      <c r="AE29" s="9">
        <v>0.93630000000000002</v>
      </c>
      <c r="AF29" s="10">
        <v>2509079.5499999998</v>
      </c>
      <c r="AG29" s="11">
        <v>1647518.68</v>
      </c>
      <c r="AH29" s="9">
        <v>0.65659999999999996</v>
      </c>
      <c r="AI29" s="8">
        <v>855</v>
      </c>
      <c r="AJ29" s="7">
        <v>622</v>
      </c>
      <c r="AK29" s="9">
        <v>0.72750000000000004</v>
      </c>
      <c r="AL29" s="12" t="s">
        <v>43</v>
      </c>
    </row>
    <row r="30" spans="1:38" x14ac:dyDescent="0.2">
      <c r="A30" s="26" t="s">
        <v>51</v>
      </c>
      <c r="B30" s="26" t="s">
        <v>75</v>
      </c>
      <c r="C30" s="27">
        <v>310399.75</v>
      </c>
      <c r="D30" s="27">
        <v>1878089.95</v>
      </c>
      <c r="E30" s="16">
        <v>0.16527416591521599</v>
      </c>
      <c r="F30" s="28">
        <v>384</v>
      </c>
      <c r="G30" s="28">
        <v>368</v>
      </c>
      <c r="H30" s="29">
        <v>0.95830000000000004</v>
      </c>
      <c r="I30" s="6">
        <v>0.98799999999999999</v>
      </c>
      <c r="J30" s="30">
        <v>623</v>
      </c>
      <c r="K30" s="30">
        <v>599</v>
      </c>
      <c r="L30" s="31">
        <v>0.96150000000000002</v>
      </c>
      <c r="M30" s="16">
        <v>0.9</v>
      </c>
      <c r="N30" s="32">
        <v>321080.21000000002</v>
      </c>
      <c r="O30" s="32">
        <v>242157</v>
      </c>
      <c r="P30" s="29">
        <v>0.75419999999999998</v>
      </c>
      <c r="Q30" s="29">
        <v>0.7</v>
      </c>
      <c r="R30" s="30">
        <v>463</v>
      </c>
      <c r="S30" s="30">
        <v>228</v>
      </c>
      <c r="T30" s="31">
        <v>0.4924</v>
      </c>
      <c r="U30" s="31">
        <v>0.7</v>
      </c>
      <c r="V30" s="28">
        <v>361</v>
      </c>
      <c r="W30" s="28">
        <v>263</v>
      </c>
      <c r="X30" s="29">
        <v>0.72850000000000004</v>
      </c>
      <c r="Y30" s="33"/>
      <c r="Z30" s="8">
        <v>716</v>
      </c>
      <c r="AA30" s="7">
        <v>772</v>
      </c>
      <c r="AB30" s="9">
        <v>1.0782</v>
      </c>
      <c r="AC30" s="8">
        <v>1087</v>
      </c>
      <c r="AD30" s="7">
        <v>1014</v>
      </c>
      <c r="AE30" s="9">
        <v>0.93279999999999996</v>
      </c>
      <c r="AF30" s="10">
        <v>3032884.52</v>
      </c>
      <c r="AG30" s="11">
        <v>2196211.0299999998</v>
      </c>
      <c r="AH30" s="9">
        <v>0.72409999999999997</v>
      </c>
      <c r="AI30" s="8">
        <v>959</v>
      </c>
      <c r="AJ30" s="7">
        <v>721</v>
      </c>
      <c r="AK30" s="9">
        <v>0.75180000000000002</v>
      </c>
      <c r="AL30" s="12" t="s">
        <v>43</v>
      </c>
    </row>
    <row r="31" spans="1:38" x14ac:dyDescent="0.2">
      <c r="A31" s="26" t="s">
        <v>41</v>
      </c>
      <c r="B31" s="26" t="s">
        <v>76</v>
      </c>
      <c r="C31" s="27">
        <v>1858581.59</v>
      </c>
      <c r="D31" s="27">
        <v>11301094.380000001</v>
      </c>
      <c r="E31" s="16">
        <v>0.16446031928458199</v>
      </c>
      <c r="F31" s="28">
        <v>3141</v>
      </c>
      <c r="G31" s="28">
        <v>2871</v>
      </c>
      <c r="H31" s="29">
        <v>0.91400000000000003</v>
      </c>
      <c r="I31" s="6">
        <v>0.99339999999999995</v>
      </c>
      <c r="J31" s="30">
        <v>4468</v>
      </c>
      <c r="K31" s="30">
        <v>3926</v>
      </c>
      <c r="L31" s="31">
        <v>0.87870000000000004</v>
      </c>
      <c r="M31" s="16">
        <v>0.89200000000000002</v>
      </c>
      <c r="N31" s="32">
        <v>2152182.1800000002</v>
      </c>
      <c r="O31" s="32">
        <v>1493600.3</v>
      </c>
      <c r="P31" s="29">
        <v>0.69399999999999995</v>
      </c>
      <c r="Q31" s="29">
        <v>0.68140000000000001</v>
      </c>
      <c r="R31" s="30">
        <v>3329</v>
      </c>
      <c r="S31" s="30">
        <v>1384</v>
      </c>
      <c r="T31" s="31">
        <v>0.41570000000000001</v>
      </c>
      <c r="U31" s="31">
        <v>0.66379999999999995</v>
      </c>
      <c r="V31" s="28">
        <v>2416</v>
      </c>
      <c r="W31" s="28">
        <v>2089</v>
      </c>
      <c r="X31" s="29">
        <v>0.86470000000000002</v>
      </c>
      <c r="Y31" s="33"/>
      <c r="Z31" s="8">
        <v>4244</v>
      </c>
      <c r="AA31" s="7">
        <v>4549</v>
      </c>
      <c r="AB31" s="9">
        <v>1.0719000000000001</v>
      </c>
      <c r="AC31" s="8">
        <v>5985</v>
      </c>
      <c r="AD31" s="7">
        <v>5214</v>
      </c>
      <c r="AE31" s="9">
        <v>0.87119999999999997</v>
      </c>
      <c r="AF31" s="10">
        <v>13958043.609999999</v>
      </c>
      <c r="AG31" s="11">
        <v>10104344.050000001</v>
      </c>
      <c r="AH31" s="9">
        <v>0.72389999999999999</v>
      </c>
      <c r="AI31" s="8">
        <v>5160</v>
      </c>
      <c r="AJ31" s="7">
        <v>3716</v>
      </c>
      <c r="AK31" s="9">
        <v>0.72019999999999995</v>
      </c>
      <c r="AL31" s="12" t="s">
        <v>43</v>
      </c>
    </row>
    <row r="32" spans="1:38" x14ac:dyDescent="0.2">
      <c r="A32" s="26" t="s">
        <v>41</v>
      </c>
      <c r="B32" s="26" t="s">
        <v>77</v>
      </c>
      <c r="C32" s="27">
        <v>387357.57</v>
      </c>
      <c r="D32" s="27">
        <v>2133664.42</v>
      </c>
      <c r="E32" s="16">
        <v>0.181545685614423</v>
      </c>
      <c r="F32" s="28">
        <v>689</v>
      </c>
      <c r="G32" s="28">
        <v>649</v>
      </c>
      <c r="H32" s="29">
        <v>0.94189999999999996</v>
      </c>
      <c r="I32" s="6">
        <v>1</v>
      </c>
      <c r="J32" s="30">
        <v>929</v>
      </c>
      <c r="K32" s="30">
        <v>834</v>
      </c>
      <c r="L32" s="31">
        <v>0.89770000000000005</v>
      </c>
      <c r="M32" s="16">
        <v>0.9</v>
      </c>
      <c r="N32" s="32">
        <v>399918</v>
      </c>
      <c r="O32" s="32">
        <v>315141.84999999998</v>
      </c>
      <c r="P32" s="29">
        <v>0.78800000000000003</v>
      </c>
      <c r="Q32" s="29">
        <v>0.7</v>
      </c>
      <c r="R32" s="30">
        <v>624</v>
      </c>
      <c r="S32" s="30">
        <v>322</v>
      </c>
      <c r="T32" s="31">
        <v>0.51600000000000001</v>
      </c>
      <c r="U32" s="31">
        <v>0.7</v>
      </c>
      <c r="V32" s="28">
        <v>615</v>
      </c>
      <c r="W32" s="28">
        <v>507</v>
      </c>
      <c r="X32" s="29">
        <v>0.82440000000000002</v>
      </c>
      <c r="Y32" s="33"/>
      <c r="Z32" s="8">
        <v>834</v>
      </c>
      <c r="AA32" s="7">
        <v>860</v>
      </c>
      <c r="AB32" s="9">
        <v>1.0311999999999999</v>
      </c>
      <c r="AC32" s="8">
        <v>1234</v>
      </c>
      <c r="AD32" s="7">
        <v>1039</v>
      </c>
      <c r="AE32" s="9">
        <v>0.84199999999999997</v>
      </c>
      <c r="AF32" s="10">
        <v>2629292.1800000002</v>
      </c>
      <c r="AG32" s="11">
        <v>1788035.59</v>
      </c>
      <c r="AH32" s="9">
        <v>0.68</v>
      </c>
      <c r="AI32" s="8">
        <v>981</v>
      </c>
      <c r="AJ32" s="7">
        <v>665</v>
      </c>
      <c r="AK32" s="9">
        <v>0.67789999999999995</v>
      </c>
      <c r="AL32" s="12" t="s">
        <v>43</v>
      </c>
    </row>
    <row r="33" spans="1:38" x14ac:dyDescent="0.2">
      <c r="A33" s="26" t="s">
        <v>54</v>
      </c>
      <c r="B33" s="26" t="s">
        <v>78</v>
      </c>
      <c r="C33" s="27">
        <v>879540.4</v>
      </c>
      <c r="D33" s="27">
        <v>5032879.57</v>
      </c>
      <c r="E33" s="16">
        <v>0.17475888063023901</v>
      </c>
      <c r="F33" s="28">
        <v>1642</v>
      </c>
      <c r="G33" s="28">
        <v>1489</v>
      </c>
      <c r="H33" s="29">
        <v>0.90680000000000005</v>
      </c>
      <c r="I33" s="6">
        <v>0.95650000000000002</v>
      </c>
      <c r="J33" s="30">
        <v>2125</v>
      </c>
      <c r="K33" s="30">
        <v>1923</v>
      </c>
      <c r="L33" s="31">
        <v>0.90490000000000004</v>
      </c>
      <c r="M33" s="16">
        <v>0.9</v>
      </c>
      <c r="N33" s="32">
        <v>972826.7</v>
      </c>
      <c r="O33" s="32">
        <v>635286.34</v>
      </c>
      <c r="P33" s="29">
        <v>0.65300000000000002</v>
      </c>
      <c r="Q33" s="29">
        <v>0.64710000000000001</v>
      </c>
      <c r="R33" s="30">
        <v>1633</v>
      </c>
      <c r="S33" s="30">
        <v>655</v>
      </c>
      <c r="T33" s="31">
        <v>0.40110000000000001</v>
      </c>
      <c r="U33" s="31">
        <v>0.6724</v>
      </c>
      <c r="V33" s="28">
        <v>1307</v>
      </c>
      <c r="W33" s="28">
        <v>1126</v>
      </c>
      <c r="X33" s="29">
        <v>0.86150000000000004</v>
      </c>
      <c r="Y33" s="33"/>
      <c r="Z33" s="8">
        <v>2221</v>
      </c>
      <c r="AA33" s="7">
        <v>2172</v>
      </c>
      <c r="AB33" s="9">
        <v>0.97789999999999999</v>
      </c>
      <c r="AC33" s="8">
        <v>2962</v>
      </c>
      <c r="AD33" s="7">
        <v>2708</v>
      </c>
      <c r="AE33" s="9">
        <v>0.91420000000000001</v>
      </c>
      <c r="AF33" s="10">
        <v>6912578.6600000001</v>
      </c>
      <c r="AG33" s="11">
        <v>4640563.4000000004</v>
      </c>
      <c r="AH33" s="9">
        <v>0.67130000000000001</v>
      </c>
      <c r="AI33" s="8">
        <v>2478</v>
      </c>
      <c r="AJ33" s="7">
        <v>1802</v>
      </c>
      <c r="AK33" s="9">
        <v>0.72719999999999996</v>
      </c>
      <c r="AL33" s="12" t="s">
        <v>43</v>
      </c>
    </row>
    <row r="34" spans="1:38" x14ac:dyDescent="0.2">
      <c r="A34" s="26" t="s">
        <v>41</v>
      </c>
      <c r="B34" s="26" t="s">
        <v>79</v>
      </c>
      <c r="C34" s="27">
        <v>2471237.69</v>
      </c>
      <c r="D34" s="27">
        <v>14737899.82</v>
      </c>
      <c r="E34" s="16">
        <v>0.167679094048829</v>
      </c>
      <c r="F34" s="28">
        <v>5731</v>
      </c>
      <c r="G34" s="28">
        <v>5151</v>
      </c>
      <c r="H34" s="29">
        <v>0.89880000000000004</v>
      </c>
      <c r="I34" s="6">
        <v>0.95520000000000005</v>
      </c>
      <c r="J34" s="30">
        <v>7026</v>
      </c>
      <c r="K34" s="30">
        <v>6314</v>
      </c>
      <c r="L34" s="31">
        <v>0.89870000000000005</v>
      </c>
      <c r="M34" s="16">
        <v>0.9</v>
      </c>
      <c r="N34" s="32">
        <v>2617835.54</v>
      </c>
      <c r="O34" s="32">
        <v>1817889.71</v>
      </c>
      <c r="P34" s="29">
        <v>0.69440000000000002</v>
      </c>
      <c r="Q34" s="29">
        <v>0.68799999999999994</v>
      </c>
      <c r="R34" s="30">
        <v>4659</v>
      </c>
      <c r="S34" s="30">
        <v>2141</v>
      </c>
      <c r="T34" s="31">
        <v>0.45950000000000002</v>
      </c>
      <c r="U34" s="31">
        <v>0.7</v>
      </c>
      <c r="V34" s="28">
        <v>4318</v>
      </c>
      <c r="W34" s="28">
        <v>3453</v>
      </c>
      <c r="X34" s="29">
        <v>0.79969999999999997</v>
      </c>
      <c r="Y34" s="33"/>
      <c r="Z34" s="8">
        <v>8273</v>
      </c>
      <c r="AA34" s="7">
        <v>8290</v>
      </c>
      <c r="AB34" s="9">
        <v>1.0021</v>
      </c>
      <c r="AC34" s="8">
        <v>9910</v>
      </c>
      <c r="AD34" s="7">
        <v>8772</v>
      </c>
      <c r="AE34" s="9">
        <v>0.88519999999999999</v>
      </c>
      <c r="AF34" s="10">
        <v>17704322.739999998</v>
      </c>
      <c r="AG34" s="11">
        <v>12777651.18</v>
      </c>
      <c r="AH34" s="9">
        <v>0.72170000000000001</v>
      </c>
      <c r="AI34" s="8">
        <v>7393</v>
      </c>
      <c r="AJ34" s="7">
        <v>5232</v>
      </c>
      <c r="AK34" s="9">
        <v>0.7077</v>
      </c>
      <c r="AL34" s="12" t="s">
        <v>43</v>
      </c>
    </row>
    <row r="35" spans="1:38" x14ac:dyDescent="0.2">
      <c r="A35" s="26" t="s">
        <v>80</v>
      </c>
      <c r="B35" s="26" t="s">
        <v>81</v>
      </c>
      <c r="C35" s="27">
        <v>385798.28</v>
      </c>
      <c r="D35" s="27">
        <v>2389752.5099999998</v>
      </c>
      <c r="E35" s="16">
        <v>0.16143859181468101</v>
      </c>
      <c r="F35" s="28">
        <v>1524</v>
      </c>
      <c r="G35" s="28">
        <v>1067</v>
      </c>
      <c r="H35" s="29">
        <v>0.70009999999999994</v>
      </c>
      <c r="I35" s="6">
        <v>0.80510000000000004</v>
      </c>
      <c r="J35" s="30">
        <v>2133</v>
      </c>
      <c r="K35" s="30">
        <v>1426</v>
      </c>
      <c r="L35" s="31">
        <v>0.66849999999999998</v>
      </c>
      <c r="M35" s="16">
        <v>0.69699999999999995</v>
      </c>
      <c r="N35" s="32">
        <v>425051.68</v>
      </c>
      <c r="O35" s="32">
        <v>260258.54</v>
      </c>
      <c r="P35" s="29">
        <v>0.61229999999999996</v>
      </c>
      <c r="Q35" s="29">
        <v>0.6119</v>
      </c>
      <c r="R35" s="30">
        <v>1220</v>
      </c>
      <c r="S35" s="30">
        <v>441</v>
      </c>
      <c r="T35" s="31">
        <v>0.36149999999999999</v>
      </c>
      <c r="U35" s="31">
        <v>0.62139999999999995</v>
      </c>
      <c r="V35" s="28">
        <v>733</v>
      </c>
      <c r="W35" s="28">
        <v>594</v>
      </c>
      <c r="X35" s="29">
        <v>0.81040000000000001</v>
      </c>
      <c r="Y35" s="33"/>
      <c r="Z35" s="8">
        <v>2071</v>
      </c>
      <c r="AA35" s="7">
        <v>1632</v>
      </c>
      <c r="AB35" s="9">
        <v>0.78800000000000003</v>
      </c>
      <c r="AC35" s="8">
        <v>2450</v>
      </c>
      <c r="AD35" s="7">
        <v>1925</v>
      </c>
      <c r="AE35" s="9">
        <v>0.78569999999999995</v>
      </c>
      <c r="AF35" s="10">
        <v>3014070.75</v>
      </c>
      <c r="AG35" s="11">
        <v>1912141.41</v>
      </c>
      <c r="AH35" s="9">
        <v>0.63439999999999996</v>
      </c>
      <c r="AI35" s="8">
        <v>1861</v>
      </c>
      <c r="AJ35" s="7">
        <v>1173</v>
      </c>
      <c r="AK35" s="9">
        <v>0.63029999999999997</v>
      </c>
      <c r="AL35" s="12" t="s">
        <v>43</v>
      </c>
    </row>
    <row r="36" spans="1:38" x14ac:dyDescent="0.2">
      <c r="A36" s="26" t="s">
        <v>80</v>
      </c>
      <c r="B36" s="26" t="s">
        <v>82</v>
      </c>
      <c r="C36" s="27">
        <v>385371.99</v>
      </c>
      <c r="D36" s="27">
        <v>2314378.4</v>
      </c>
      <c r="E36" s="16">
        <v>0.166512092404596</v>
      </c>
      <c r="F36" s="28">
        <v>1238</v>
      </c>
      <c r="G36" s="28">
        <v>944</v>
      </c>
      <c r="H36" s="29">
        <v>0.76249999999999996</v>
      </c>
      <c r="I36" s="6">
        <v>0.83420000000000005</v>
      </c>
      <c r="J36" s="30">
        <v>1983</v>
      </c>
      <c r="K36" s="30">
        <v>1353</v>
      </c>
      <c r="L36" s="31">
        <v>0.68230000000000002</v>
      </c>
      <c r="M36" s="16">
        <v>0.68859999999999999</v>
      </c>
      <c r="N36" s="32">
        <v>425251.56</v>
      </c>
      <c r="O36" s="32">
        <v>267505.88</v>
      </c>
      <c r="P36" s="29">
        <v>0.62909999999999999</v>
      </c>
      <c r="Q36" s="29">
        <v>0.63439999999999996</v>
      </c>
      <c r="R36" s="30">
        <v>1135</v>
      </c>
      <c r="S36" s="30">
        <v>393</v>
      </c>
      <c r="T36" s="31">
        <v>0.3463</v>
      </c>
      <c r="U36" s="31">
        <v>0.60809999999999997</v>
      </c>
      <c r="V36" s="28">
        <v>781</v>
      </c>
      <c r="W36" s="28">
        <v>641</v>
      </c>
      <c r="X36" s="29">
        <v>0.82069999999999999</v>
      </c>
      <c r="Y36" s="33"/>
      <c r="Z36" s="8">
        <v>1661</v>
      </c>
      <c r="AA36" s="7">
        <v>1563</v>
      </c>
      <c r="AB36" s="9">
        <v>0.94099999999999995</v>
      </c>
      <c r="AC36" s="8">
        <v>2230</v>
      </c>
      <c r="AD36" s="7">
        <v>2018</v>
      </c>
      <c r="AE36" s="9">
        <v>0.90490000000000004</v>
      </c>
      <c r="AF36" s="10">
        <v>3571770.62</v>
      </c>
      <c r="AG36" s="11">
        <v>2242614.73</v>
      </c>
      <c r="AH36" s="9">
        <v>0.62790000000000001</v>
      </c>
      <c r="AI36" s="8">
        <v>1802</v>
      </c>
      <c r="AJ36" s="7">
        <v>1073</v>
      </c>
      <c r="AK36" s="9">
        <v>0.59540000000000004</v>
      </c>
      <c r="AL36" s="12" t="s">
        <v>43</v>
      </c>
    </row>
    <row r="37" spans="1:38" x14ac:dyDescent="0.2">
      <c r="A37" s="26" t="s">
        <v>41</v>
      </c>
      <c r="B37" s="26" t="s">
        <v>83</v>
      </c>
      <c r="C37" s="27">
        <v>3800569.34</v>
      </c>
      <c r="D37" s="27">
        <v>22585852.539999999</v>
      </c>
      <c r="E37" s="16">
        <v>0.168272122261894</v>
      </c>
      <c r="F37" s="28">
        <v>9243</v>
      </c>
      <c r="G37" s="28">
        <v>8510</v>
      </c>
      <c r="H37" s="29">
        <v>0.92069999999999996</v>
      </c>
      <c r="I37" s="6">
        <v>0.97509999999999997</v>
      </c>
      <c r="J37" s="30">
        <v>11171</v>
      </c>
      <c r="K37" s="30">
        <v>10226</v>
      </c>
      <c r="L37" s="31">
        <v>0.91539999999999999</v>
      </c>
      <c r="M37" s="16">
        <v>0.9</v>
      </c>
      <c r="N37" s="32">
        <v>4430094.97</v>
      </c>
      <c r="O37" s="32">
        <v>2873433.12</v>
      </c>
      <c r="P37" s="29">
        <v>0.64859999999999995</v>
      </c>
      <c r="Q37" s="29">
        <v>0.65580000000000005</v>
      </c>
      <c r="R37" s="30">
        <v>7987</v>
      </c>
      <c r="S37" s="30">
        <v>3210</v>
      </c>
      <c r="T37" s="31">
        <v>0.40189999999999998</v>
      </c>
      <c r="U37" s="31">
        <v>0.65749999999999997</v>
      </c>
      <c r="V37" s="28">
        <v>7321</v>
      </c>
      <c r="W37" s="28">
        <v>5717</v>
      </c>
      <c r="X37" s="29">
        <v>0.78090000000000004</v>
      </c>
      <c r="Y37" s="33"/>
      <c r="Z37" s="8">
        <v>12135</v>
      </c>
      <c r="AA37" s="7">
        <v>12377</v>
      </c>
      <c r="AB37" s="9">
        <v>1.0199</v>
      </c>
      <c r="AC37" s="8">
        <v>14524</v>
      </c>
      <c r="AD37" s="7">
        <v>12937</v>
      </c>
      <c r="AE37" s="9">
        <v>0.89070000000000005</v>
      </c>
      <c r="AF37" s="10">
        <v>27749250.690000001</v>
      </c>
      <c r="AG37" s="11">
        <v>18433419</v>
      </c>
      <c r="AH37" s="9">
        <v>0.6643</v>
      </c>
      <c r="AI37" s="8">
        <v>11490</v>
      </c>
      <c r="AJ37" s="7">
        <v>7519</v>
      </c>
      <c r="AK37" s="9">
        <v>0.65439999999999998</v>
      </c>
      <c r="AL37" s="12" t="s">
        <v>43</v>
      </c>
    </row>
    <row r="38" spans="1:38" x14ac:dyDescent="0.2">
      <c r="A38" s="26" t="s">
        <v>80</v>
      </c>
      <c r="B38" s="26" t="s">
        <v>84</v>
      </c>
      <c r="C38" s="27">
        <v>882741.82</v>
      </c>
      <c r="D38" s="27">
        <v>5115269.76</v>
      </c>
      <c r="E38" s="16">
        <v>0.17256994477647999</v>
      </c>
      <c r="F38" s="28">
        <v>1702</v>
      </c>
      <c r="G38" s="28">
        <v>1608</v>
      </c>
      <c r="H38" s="29">
        <v>0.94479999999999997</v>
      </c>
      <c r="I38" s="6">
        <v>1</v>
      </c>
      <c r="J38" s="30">
        <v>2318</v>
      </c>
      <c r="K38" s="30">
        <v>2180</v>
      </c>
      <c r="L38" s="31">
        <v>0.9405</v>
      </c>
      <c r="M38" s="16">
        <v>0.9</v>
      </c>
      <c r="N38" s="32">
        <v>927249.92000000004</v>
      </c>
      <c r="O38" s="32">
        <v>655003.5</v>
      </c>
      <c r="P38" s="29">
        <v>0.70640000000000003</v>
      </c>
      <c r="Q38" s="29">
        <v>0.69940000000000002</v>
      </c>
      <c r="R38" s="30">
        <v>1625</v>
      </c>
      <c r="S38" s="30">
        <v>674</v>
      </c>
      <c r="T38" s="31">
        <v>0.4148</v>
      </c>
      <c r="U38" s="31">
        <v>0.6704</v>
      </c>
      <c r="V38" s="28">
        <v>1439</v>
      </c>
      <c r="W38" s="28">
        <v>1274</v>
      </c>
      <c r="X38" s="29">
        <v>0.88529999999999998</v>
      </c>
      <c r="Y38" s="33"/>
      <c r="Z38" s="8">
        <v>2082</v>
      </c>
      <c r="AA38" s="7">
        <v>2172</v>
      </c>
      <c r="AB38" s="9">
        <v>1.0431999999999999</v>
      </c>
      <c r="AC38" s="8">
        <v>3014</v>
      </c>
      <c r="AD38" s="7">
        <v>2732</v>
      </c>
      <c r="AE38" s="9">
        <v>0.90639999999999998</v>
      </c>
      <c r="AF38" s="10">
        <v>6020116.0899999999</v>
      </c>
      <c r="AG38" s="11">
        <v>4009091.16</v>
      </c>
      <c r="AH38" s="9">
        <v>0.66590000000000005</v>
      </c>
      <c r="AI38" s="8">
        <v>2396</v>
      </c>
      <c r="AJ38" s="7">
        <v>1622</v>
      </c>
      <c r="AK38" s="9">
        <v>0.67700000000000005</v>
      </c>
      <c r="AL38" s="12" t="s">
        <v>43</v>
      </c>
    </row>
    <row r="39" spans="1:38" x14ac:dyDescent="0.2">
      <c r="A39" s="26" t="s">
        <v>44</v>
      </c>
      <c r="B39" s="26" t="s">
        <v>85</v>
      </c>
      <c r="C39" s="27">
        <v>2313206.75</v>
      </c>
      <c r="D39" s="27">
        <v>14302148.9</v>
      </c>
      <c r="E39" s="16">
        <v>0.16173840491899799</v>
      </c>
      <c r="F39" s="28">
        <v>5516</v>
      </c>
      <c r="G39" s="28">
        <v>5089</v>
      </c>
      <c r="H39" s="29">
        <v>0.92259999999999998</v>
      </c>
      <c r="I39" s="6">
        <v>0.98219999999999996</v>
      </c>
      <c r="J39" s="30">
        <v>7567</v>
      </c>
      <c r="K39" s="30">
        <v>6582</v>
      </c>
      <c r="L39" s="31">
        <v>0.86980000000000002</v>
      </c>
      <c r="M39" s="16">
        <v>0.89159999999999995</v>
      </c>
      <c r="N39" s="32">
        <v>2580814</v>
      </c>
      <c r="O39" s="32">
        <v>1829455.34</v>
      </c>
      <c r="P39" s="29">
        <v>0.70889999999999997</v>
      </c>
      <c r="Q39" s="29">
        <v>0.7</v>
      </c>
      <c r="R39" s="30">
        <v>5074</v>
      </c>
      <c r="S39" s="30">
        <v>2038</v>
      </c>
      <c r="T39" s="31">
        <v>0.4017</v>
      </c>
      <c r="U39" s="31">
        <v>0.66910000000000003</v>
      </c>
      <c r="V39" s="28">
        <v>4635</v>
      </c>
      <c r="W39" s="28">
        <v>3878</v>
      </c>
      <c r="X39" s="29">
        <v>0.8367</v>
      </c>
      <c r="Y39" s="33"/>
      <c r="Z39" s="8">
        <v>7386</v>
      </c>
      <c r="AA39" s="7">
        <v>8041</v>
      </c>
      <c r="AB39" s="9">
        <v>1.0887</v>
      </c>
      <c r="AC39" s="8">
        <v>9896</v>
      </c>
      <c r="AD39" s="7">
        <v>8250</v>
      </c>
      <c r="AE39" s="9">
        <v>0.8337</v>
      </c>
      <c r="AF39" s="10">
        <v>16783229.829999998</v>
      </c>
      <c r="AG39" s="11">
        <v>11432784.390000001</v>
      </c>
      <c r="AH39" s="9">
        <v>0.68120000000000003</v>
      </c>
      <c r="AI39" s="8">
        <v>7545</v>
      </c>
      <c r="AJ39" s="7">
        <v>5031</v>
      </c>
      <c r="AK39" s="9">
        <v>0.66679999999999995</v>
      </c>
      <c r="AL39" s="12" t="s">
        <v>43</v>
      </c>
    </row>
    <row r="40" spans="1:38" x14ac:dyDescent="0.2">
      <c r="A40" s="26" t="s">
        <v>51</v>
      </c>
      <c r="B40" s="26" t="s">
        <v>86</v>
      </c>
      <c r="C40" s="27">
        <v>164005.51999999999</v>
      </c>
      <c r="D40" s="27">
        <v>1034086.15</v>
      </c>
      <c r="E40" s="16">
        <v>0.158599474521538</v>
      </c>
      <c r="F40" s="28">
        <v>258</v>
      </c>
      <c r="G40" s="28">
        <v>232</v>
      </c>
      <c r="H40" s="29">
        <v>0.8992</v>
      </c>
      <c r="I40" s="6">
        <v>0.99280000000000002</v>
      </c>
      <c r="J40" s="30">
        <v>367</v>
      </c>
      <c r="K40" s="30">
        <v>339</v>
      </c>
      <c r="L40" s="31">
        <v>0.92369999999999997</v>
      </c>
      <c r="M40" s="16">
        <v>0.9</v>
      </c>
      <c r="N40" s="32">
        <v>166425.54</v>
      </c>
      <c r="O40" s="32">
        <v>128679.29</v>
      </c>
      <c r="P40" s="29">
        <v>0.7732</v>
      </c>
      <c r="Q40" s="29">
        <v>0.7</v>
      </c>
      <c r="R40" s="30">
        <v>268</v>
      </c>
      <c r="S40" s="30">
        <v>133</v>
      </c>
      <c r="T40" s="31">
        <v>0.49630000000000002</v>
      </c>
      <c r="U40" s="31">
        <v>0.7</v>
      </c>
      <c r="V40" s="28">
        <v>202</v>
      </c>
      <c r="W40" s="28">
        <v>131</v>
      </c>
      <c r="X40" s="29">
        <v>0.64849999999999997</v>
      </c>
      <c r="Y40" s="33"/>
      <c r="Z40" s="8">
        <v>427</v>
      </c>
      <c r="AA40" s="7">
        <v>432</v>
      </c>
      <c r="AB40" s="9">
        <v>1.0117</v>
      </c>
      <c r="AC40" s="8">
        <v>562</v>
      </c>
      <c r="AD40" s="7">
        <v>515</v>
      </c>
      <c r="AE40" s="9">
        <v>0.91639999999999999</v>
      </c>
      <c r="AF40" s="10">
        <v>1438643.35</v>
      </c>
      <c r="AG40" s="11">
        <v>990159.52</v>
      </c>
      <c r="AH40" s="9">
        <v>0.68830000000000002</v>
      </c>
      <c r="AI40" s="8">
        <v>487</v>
      </c>
      <c r="AJ40" s="7">
        <v>328</v>
      </c>
      <c r="AK40" s="9">
        <v>0.67349999999999999</v>
      </c>
      <c r="AL40" s="12" t="s">
        <v>43</v>
      </c>
    </row>
    <row r="41" spans="1:38" x14ac:dyDescent="0.2">
      <c r="A41" s="26" t="s">
        <v>57</v>
      </c>
      <c r="B41" s="26" t="s">
        <v>87</v>
      </c>
      <c r="C41" s="27">
        <v>77666.66</v>
      </c>
      <c r="D41" s="27">
        <v>470681.97</v>
      </c>
      <c r="E41" s="16">
        <v>0.16500878501889499</v>
      </c>
      <c r="F41" s="28">
        <v>130</v>
      </c>
      <c r="G41" s="28">
        <v>122</v>
      </c>
      <c r="H41" s="29">
        <v>0.9385</v>
      </c>
      <c r="I41" s="6">
        <v>0.9698</v>
      </c>
      <c r="J41" s="30">
        <v>203</v>
      </c>
      <c r="K41" s="30">
        <v>191</v>
      </c>
      <c r="L41" s="31">
        <v>0.94089999999999996</v>
      </c>
      <c r="M41" s="16">
        <v>0.9</v>
      </c>
      <c r="N41" s="32">
        <v>88018.02</v>
      </c>
      <c r="O41" s="32">
        <v>63790.91</v>
      </c>
      <c r="P41" s="29">
        <v>0.72470000000000001</v>
      </c>
      <c r="Q41" s="29">
        <v>0.66300000000000003</v>
      </c>
      <c r="R41" s="30">
        <v>140</v>
      </c>
      <c r="S41" s="30">
        <v>49</v>
      </c>
      <c r="T41" s="31">
        <v>0.35</v>
      </c>
      <c r="U41" s="31">
        <v>0.57099999999999995</v>
      </c>
      <c r="V41" s="28">
        <v>125</v>
      </c>
      <c r="W41" s="28">
        <v>93</v>
      </c>
      <c r="X41" s="29">
        <v>0.74399999999999999</v>
      </c>
      <c r="Y41" s="33"/>
      <c r="Z41" s="8">
        <v>127</v>
      </c>
      <c r="AA41" s="7">
        <v>142</v>
      </c>
      <c r="AB41" s="9">
        <v>1.1181000000000001</v>
      </c>
      <c r="AC41" s="8">
        <v>247</v>
      </c>
      <c r="AD41" s="7">
        <v>218</v>
      </c>
      <c r="AE41" s="9">
        <v>0.88260000000000005</v>
      </c>
      <c r="AF41" s="10">
        <v>645042.30000000005</v>
      </c>
      <c r="AG41" s="11">
        <v>431340.81</v>
      </c>
      <c r="AH41" s="9">
        <v>0.66869999999999996</v>
      </c>
      <c r="AI41" s="8">
        <v>216</v>
      </c>
      <c r="AJ41" s="7">
        <v>155</v>
      </c>
      <c r="AK41" s="9">
        <v>0.71760000000000002</v>
      </c>
      <c r="AL41" s="12" t="s">
        <v>43</v>
      </c>
    </row>
    <row r="42" spans="1:38" x14ac:dyDescent="0.2">
      <c r="A42" s="26" t="s">
        <v>80</v>
      </c>
      <c r="B42" s="26" t="s">
        <v>88</v>
      </c>
      <c r="C42" s="27">
        <v>606242.77</v>
      </c>
      <c r="D42" s="27">
        <v>3662931.77</v>
      </c>
      <c r="E42" s="16">
        <v>0.16550752459142901</v>
      </c>
      <c r="F42" s="28">
        <v>1409</v>
      </c>
      <c r="G42" s="28">
        <v>1305</v>
      </c>
      <c r="H42" s="29">
        <v>0.92620000000000002</v>
      </c>
      <c r="I42" s="6">
        <v>0.9577</v>
      </c>
      <c r="J42" s="30">
        <v>1970</v>
      </c>
      <c r="K42" s="30">
        <v>1896</v>
      </c>
      <c r="L42" s="31">
        <v>0.96240000000000003</v>
      </c>
      <c r="M42" s="16">
        <v>0.9</v>
      </c>
      <c r="N42" s="32">
        <v>698701.12</v>
      </c>
      <c r="O42" s="32">
        <v>490267.27</v>
      </c>
      <c r="P42" s="29">
        <v>0.70169999999999999</v>
      </c>
      <c r="Q42" s="29">
        <v>0.7</v>
      </c>
      <c r="R42" s="30">
        <v>1358</v>
      </c>
      <c r="S42" s="30">
        <v>534</v>
      </c>
      <c r="T42" s="31">
        <v>0.39319999999999999</v>
      </c>
      <c r="U42" s="31">
        <v>0.65239999999999998</v>
      </c>
      <c r="V42" s="28">
        <v>1264</v>
      </c>
      <c r="W42" s="28">
        <v>1048</v>
      </c>
      <c r="X42" s="29">
        <v>0.82909999999999995</v>
      </c>
      <c r="Y42" s="33"/>
      <c r="Z42" s="8">
        <v>1840</v>
      </c>
      <c r="AA42" s="7">
        <v>1911</v>
      </c>
      <c r="AB42" s="9">
        <v>1.0386</v>
      </c>
      <c r="AC42" s="8">
        <v>2674</v>
      </c>
      <c r="AD42" s="7">
        <v>2367</v>
      </c>
      <c r="AE42" s="9">
        <v>0.88519999999999999</v>
      </c>
      <c r="AF42" s="10">
        <v>4803088.0599999996</v>
      </c>
      <c r="AG42" s="11">
        <v>3395055.27</v>
      </c>
      <c r="AH42" s="9">
        <v>0.70679999999999998</v>
      </c>
      <c r="AI42" s="8">
        <v>2079</v>
      </c>
      <c r="AJ42" s="7">
        <v>1346</v>
      </c>
      <c r="AK42" s="9">
        <v>0.64739999999999998</v>
      </c>
      <c r="AL42" s="12" t="s">
        <v>43</v>
      </c>
    </row>
    <row r="43" spans="1:38" x14ac:dyDescent="0.2">
      <c r="A43" s="26" t="s">
        <v>80</v>
      </c>
      <c r="B43" s="26" t="s">
        <v>89</v>
      </c>
      <c r="C43" s="27">
        <v>300951.02</v>
      </c>
      <c r="D43" s="27">
        <v>1763250.21</v>
      </c>
      <c r="E43" s="16">
        <v>0.17067970177641401</v>
      </c>
      <c r="F43" s="28">
        <v>891</v>
      </c>
      <c r="G43" s="28">
        <v>822</v>
      </c>
      <c r="H43" s="29">
        <v>0.92259999999999998</v>
      </c>
      <c r="I43" s="6">
        <v>0.97650000000000003</v>
      </c>
      <c r="J43" s="30">
        <v>1151</v>
      </c>
      <c r="K43" s="30">
        <v>1074</v>
      </c>
      <c r="L43" s="31">
        <v>0.93310000000000004</v>
      </c>
      <c r="M43" s="16">
        <v>0.9</v>
      </c>
      <c r="N43" s="32">
        <v>378948.4</v>
      </c>
      <c r="O43" s="32">
        <v>236395.46</v>
      </c>
      <c r="P43" s="29">
        <v>0.62380000000000002</v>
      </c>
      <c r="Q43" s="29">
        <v>0.63929999999999998</v>
      </c>
      <c r="R43" s="30">
        <v>818</v>
      </c>
      <c r="S43" s="30">
        <v>312</v>
      </c>
      <c r="T43" s="31">
        <v>0.38140000000000002</v>
      </c>
      <c r="U43" s="31">
        <v>0.62460000000000004</v>
      </c>
      <c r="V43" s="28">
        <v>706</v>
      </c>
      <c r="W43" s="28">
        <v>634</v>
      </c>
      <c r="X43" s="29">
        <v>0.89800000000000002</v>
      </c>
      <c r="Y43" s="33"/>
      <c r="Z43" s="8">
        <v>978</v>
      </c>
      <c r="AA43" s="7">
        <v>1011</v>
      </c>
      <c r="AB43" s="9">
        <v>1.0337000000000001</v>
      </c>
      <c r="AC43" s="8">
        <v>1256</v>
      </c>
      <c r="AD43" s="7">
        <v>1182</v>
      </c>
      <c r="AE43" s="9">
        <v>0.94110000000000005</v>
      </c>
      <c r="AF43" s="10">
        <v>2248640.37</v>
      </c>
      <c r="AG43" s="11">
        <v>1489040.44</v>
      </c>
      <c r="AH43" s="9">
        <v>0.66220000000000001</v>
      </c>
      <c r="AI43" s="8">
        <v>1073</v>
      </c>
      <c r="AJ43" s="7">
        <v>748</v>
      </c>
      <c r="AK43" s="9">
        <v>0.69710000000000005</v>
      </c>
      <c r="AL43" s="12" t="s">
        <v>43</v>
      </c>
    </row>
    <row r="44" spans="1:38" x14ac:dyDescent="0.2">
      <c r="A44" s="26" t="s">
        <v>41</v>
      </c>
      <c r="B44" s="26" t="s">
        <v>90</v>
      </c>
      <c r="C44" s="27">
        <v>3913720.9</v>
      </c>
      <c r="D44" s="27">
        <v>24182081.260000002</v>
      </c>
      <c r="E44" s="16">
        <v>0.161843840400692</v>
      </c>
      <c r="F44" s="28">
        <v>9597</v>
      </c>
      <c r="G44" s="28">
        <v>8657</v>
      </c>
      <c r="H44" s="29">
        <v>0.90210000000000001</v>
      </c>
      <c r="I44" s="6">
        <v>0.95409999999999995</v>
      </c>
      <c r="J44" s="30">
        <v>12105</v>
      </c>
      <c r="K44" s="30">
        <v>10224</v>
      </c>
      <c r="L44" s="31">
        <v>0.84460000000000002</v>
      </c>
      <c r="M44" s="16">
        <v>0.86350000000000005</v>
      </c>
      <c r="N44" s="32">
        <v>4393570.79</v>
      </c>
      <c r="O44" s="32">
        <v>3136249.75</v>
      </c>
      <c r="P44" s="29">
        <v>0.71379999999999999</v>
      </c>
      <c r="Q44" s="29">
        <v>0.7</v>
      </c>
      <c r="R44" s="30">
        <v>7907</v>
      </c>
      <c r="S44" s="30">
        <v>3445</v>
      </c>
      <c r="T44" s="31">
        <v>0.43569999999999998</v>
      </c>
      <c r="U44" s="31">
        <v>0.7</v>
      </c>
      <c r="V44" s="28">
        <v>6965</v>
      </c>
      <c r="W44" s="28">
        <v>5794</v>
      </c>
      <c r="X44" s="29">
        <v>0.83189999999999997</v>
      </c>
      <c r="Y44" s="33"/>
      <c r="Z44" s="8">
        <v>11255</v>
      </c>
      <c r="AA44" s="7">
        <v>11733</v>
      </c>
      <c r="AB44" s="9">
        <v>1.0425</v>
      </c>
      <c r="AC44" s="8">
        <v>15098</v>
      </c>
      <c r="AD44" s="7">
        <v>12057</v>
      </c>
      <c r="AE44" s="9">
        <v>0.79859999999999998</v>
      </c>
      <c r="AF44" s="10">
        <v>25829201.149999999</v>
      </c>
      <c r="AG44" s="11">
        <v>19383910.690000001</v>
      </c>
      <c r="AH44" s="9">
        <v>0.75049999999999994</v>
      </c>
      <c r="AI44" s="8">
        <v>11011</v>
      </c>
      <c r="AJ44" s="7">
        <v>7762</v>
      </c>
      <c r="AK44" s="9">
        <v>0.70489999999999997</v>
      </c>
      <c r="AL44" s="12" t="s">
        <v>43</v>
      </c>
    </row>
    <row r="45" spans="1:38" x14ac:dyDescent="0.2">
      <c r="A45" s="26" t="s">
        <v>41</v>
      </c>
      <c r="B45" s="26" t="s">
        <v>91</v>
      </c>
      <c r="C45" s="27">
        <v>1413179.53</v>
      </c>
      <c r="D45" s="27">
        <v>8367759.5899999999</v>
      </c>
      <c r="E45" s="16">
        <v>0.16888385891115201</v>
      </c>
      <c r="F45" s="28">
        <v>3588</v>
      </c>
      <c r="G45" s="28">
        <v>3253</v>
      </c>
      <c r="H45" s="29">
        <v>0.90659999999999996</v>
      </c>
      <c r="I45" s="6">
        <v>0.94099999999999995</v>
      </c>
      <c r="J45" s="30">
        <v>4413</v>
      </c>
      <c r="K45" s="30">
        <v>3991</v>
      </c>
      <c r="L45" s="31">
        <v>0.90439999999999998</v>
      </c>
      <c r="M45" s="16">
        <v>0.9</v>
      </c>
      <c r="N45" s="32">
        <v>1543855.46</v>
      </c>
      <c r="O45" s="32">
        <v>1098143.55</v>
      </c>
      <c r="P45" s="29">
        <v>0.71130000000000004</v>
      </c>
      <c r="Q45" s="29">
        <v>0.7</v>
      </c>
      <c r="R45" s="30">
        <v>3102</v>
      </c>
      <c r="S45" s="30">
        <v>1385</v>
      </c>
      <c r="T45" s="31">
        <v>0.44650000000000001</v>
      </c>
      <c r="U45" s="31">
        <v>0.7</v>
      </c>
      <c r="V45" s="28">
        <v>2619</v>
      </c>
      <c r="W45" s="28">
        <v>2279</v>
      </c>
      <c r="X45" s="29">
        <v>0.87019999999999997</v>
      </c>
      <c r="Y45" s="33"/>
      <c r="Z45" s="8">
        <v>4370</v>
      </c>
      <c r="AA45" s="7">
        <v>4448</v>
      </c>
      <c r="AB45" s="9">
        <v>1.0178</v>
      </c>
      <c r="AC45" s="8">
        <v>5808</v>
      </c>
      <c r="AD45" s="7">
        <v>5025</v>
      </c>
      <c r="AE45" s="9">
        <v>0.86519999999999997</v>
      </c>
      <c r="AF45" s="10">
        <v>9468270.1199999992</v>
      </c>
      <c r="AG45" s="11">
        <v>7040756.6600000001</v>
      </c>
      <c r="AH45" s="9">
        <v>0.74360000000000004</v>
      </c>
      <c r="AI45" s="8">
        <v>4706</v>
      </c>
      <c r="AJ45" s="7">
        <v>3190</v>
      </c>
      <c r="AK45" s="9">
        <v>0.67789999999999995</v>
      </c>
      <c r="AL45" s="12" t="s">
        <v>43</v>
      </c>
    </row>
    <row r="46" spans="1:38" x14ac:dyDescent="0.2">
      <c r="A46" s="26" t="s">
        <v>80</v>
      </c>
      <c r="B46" s="26" t="s">
        <v>92</v>
      </c>
      <c r="C46" s="27">
        <v>962152.68</v>
      </c>
      <c r="D46" s="27">
        <v>5576916.6699999999</v>
      </c>
      <c r="E46" s="16">
        <v>0.172524127028063</v>
      </c>
      <c r="F46" s="28">
        <v>2227</v>
      </c>
      <c r="G46" s="28">
        <v>2021</v>
      </c>
      <c r="H46" s="29">
        <v>0.90749999999999997</v>
      </c>
      <c r="I46" s="6">
        <v>0.93489999999999995</v>
      </c>
      <c r="J46" s="30">
        <v>2846</v>
      </c>
      <c r="K46" s="30">
        <v>2539</v>
      </c>
      <c r="L46" s="31">
        <v>0.8921</v>
      </c>
      <c r="M46" s="16">
        <v>0.9</v>
      </c>
      <c r="N46" s="32">
        <v>996157.46</v>
      </c>
      <c r="O46" s="32">
        <v>665457.81000000006</v>
      </c>
      <c r="P46" s="29">
        <v>0.66800000000000004</v>
      </c>
      <c r="Q46" s="29">
        <v>0.68179999999999996</v>
      </c>
      <c r="R46" s="30">
        <v>1967</v>
      </c>
      <c r="S46" s="30">
        <v>880</v>
      </c>
      <c r="T46" s="31">
        <v>0.44740000000000002</v>
      </c>
      <c r="U46" s="31">
        <v>0.7</v>
      </c>
      <c r="V46" s="28">
        <v>1615</v>
      </c>
      <c r="W46" s="28">
        <v>1365</v>
      </c>
      <c r="X46" s="29">
        <v>0.84519999999999995</v>
      </c>
      <c r="Y46" s="33"/>
      <c r="Z46" s="8">
        <v>3327</v>
      </c>
      <c r="AA46" s="7">
        <v>3365</v>
      </c>
      <c r="AB46" s="9">
        <v>1.0114000000000001</v>
      </c>
      <c r="AC46" s="8">
        <v>4204</v>
      </c>
      <c r="AD46" s="7">
        <v>3795</v>
      </c>
      <c r="AE46" s="9">
        <v>0.90269999999999995</v>
      </c>
      <c r="AF46" s="10">
        <v>7343860.6799999997</v>
      </c>
      <c r="AG46" s="11">
        <v>5095623.7699999996</v>
      </c>
      <c r="AH46" s="9">
        <v>0.69389999999999996</v>
      </c>
      <c r="AI46" s="8">
        <v>3286</v>
      </c>
      <c r="AJ46" s="7">
        <v>2271</v>
      </c>
      <c r="AK46" s="9">
        <v>0.69110000000000005</v>
      </c>
      <c r="AL46" s="12" t="s">
        <v>43</v>
      </c>
    </row>
    <row r="47" spans="1:38" x14ac:dyDescent="0.2">
      <c r="A47" s="26" t="s">
        <v>47</v>
      </c>
      <c r="B47" s="26" t="s">
        <v>93</v>
      </c>
      <c r="C47" s="27">
        <v>1665360.02</v>
      </c>
      <c r="D47" s="27">
        <v>9313095.4100000001</v>
      </c>
      <c r="E47" s="16">
        <v>0.178819173076634</v>
      </c>
      <c r="F47" s="28">
        <v>2958</v>
      </c>
      <c r="G47" s="28">
        <v>2699</v>
      </c>
      <c r="H47" s="29">
        <v>0.91239999999999999</v>
      </c>
      <c r="I47" s="6">
        <v>0.99229999999999996</v>
      </c>
      <c r="J47" s="30">
        <v>3983</v>
      </c>
      <c r="K47" s="30">
        <v>3574</v>
      </c>
      <c r="L47" s="31">
        <v>0.89729999999999999</v>
      </c>
      <c r="M47" s="16">
        <v>0.9</v>
      </c>
      <c r="N47" s="32">
        <v>1849812.23</v>
      </c>
      <c r="O47" s="32">
        <v>1308159.33</v>
      </c>
      <c r="P47" s="29">
        <v>0.70720000000000005</v>
      </c>
      <c r="Q47" s="29">
        <v>0.7</v>
      </c>
      <c r="R47" s="30">
        <v>2824</v>
      </c>
      <c r="S47" s="30">
        <v>1177</v>
      </c>
      <c r="T47" s="31">
        <v>0.4168</v>
      </c>
      <c r="U47" s="31">
        <v>0.67630000000000001</v>
      </c>
      <c r="V47" s="28">
        <v>2146</v>
      </c>
      <c r="W47" s="28">
        <v>1733</v>
      </c>
      <c r="X47" s="29">
        <v>0.8075</v>
      </c>
      <c r="Y47" s="33"/>
      <c r="Z47" s="8">
        <v>3289</v>
      </c>
      <c r="AA47" s="7">
        <v>3605</v>
      </c>
      <c r="AB47" s="9">
        <v>1.0961000000000001</v>
      </c>
      <c r="AC47" s="8">
        <v>4462</v>
      </c>
      <c r="AD47" s="7">
        <v>4027</v>
      </c>
      <c r="AE47" s="9">
        <v>0.90249999999999997</v>
      </c>
      <c r="AF47" s="10">
        <v>10602758.33</v>
      </c>
      <c r="AG47" s="11">
        <v>7349482.2400000002</v>
      </c>
      <c r="AH47" s="9">
        <v>0.69320000000000004</v>
      </c>
      <c r="AI47" s="8">
        <v>3743</v>
      </c>
      <c r="AJ47" s="7">
        <v>2578</v>
      </c>
      <c r="AK47" s="9">
        <v>0.68879999999999997</v>
      </c>
      <c r="AL47" s="12" t="s">
        <v>43</v>
      </c>
    </row>
    <row r="48" spans="1:38" x14ac:dyDescent="0.2">
      <c r="A48" s="26" t="s">
        <v>57</v>
      </c>
      <c r="B48" s="26" t="s">
        <v>94</v>
      </c>
      <c r="C48" s="27">
        <v>425961.68</v>
      </c>
      <c r="D48" s="27">
        <v>2720022.47</v>
      </c>
      <c r="E48" s="16">
        <v>0.156602265127611</v>
      </c>
      <c r="F48" s="28">
        <v>708</v>
      </c>
      <c r="G48" s="28">
        <v>666</v>
      </c>
      <c r="H48" s="29">
        <v>0.94069999999999998</v>
      </c>
      <c r="I48" s="6">
        <v>0.98719999999999997</v>
      </c>
      <c r="J48" s="30">
        <v>994</v>
      </c>
      <c r="K48" s="30">
        <v>927</v>
      </c>
      <c r="L48" s="31">
        <v>0.93259999999999998</v>
      </c>
      <c r="M48" s="16">
        <v>0.9</v>
      </c>
      <c r="N48" s="32">
        <v>476145</v>
      </c>
      <c r="O48" s="32">
        <v>364639.38</v>
      </c>
      <c r="P48" s="29">
        <v>0.76580000000000004</v>
      </c>
      <c r="Q48" s="29">
        <v>0.7</v>
      </c>
      <c r="R48" s="30">
        <v>668</v>
      </c>
      <c r="S48" s="30">
        <v>310</v>
      </c>
      <c r="T48" s="31">
        <v>0.46410000000000001</v>
      </c>
      <c r="U48" s="31">
        <v>0.7</v>
      </c>
      <c r="V48" s="28">
        <v>735</v>
      </c>
      <c r="W48" s="28">
        <v>587</v>
      </c>
      <c r="X48" s="29">
        <v>0.79859999999999998</v>
      </c>
      <c r="Y48" s="33"/>
      <c r="Z48" s="8">
        <v>1066</v>
      </c>
      <c r="AA48" s="7">
        <v>1151</v>
      </c>
      <c r="AB48" s="9">
        <v>1.0797000000000001</v>
      </c>
      <c r="AC48" s="8">
        <v>1556</v>
      </c>
      <c r="AD48" s="7">
        <v>1405</v>
      </c>
      <c r="AE48" s="9">
        <v>0.90300000000000002</v>
      </c>
      <c r="AF48" s="10">
        <v>3891837.41</v>
      </c>
      <c r="AG48" s="11">
        <v>2918225.78</v>
      </c>
      <c r="AH48" s="9">
        <v>0.74980000000000002</v>
      </c>
      <c r="AI48" s="8">
        <v>1281</v>
      </c>
      <c r="AJ48" s="7">
        <v>934</v>
      </c>
      <c r="AK48" s="9">
        <v>0.72909999999999997</v>
      </c>
      <c r="AL48" s="12" t="s">
        <v>43</v>
      </c>
    </row>
    <row r="49" spans="1:38" x14ac:dyDescent="0.2">
      <c r="A49" s="26" t="s">
        <v>57</v>
      </c>
      <c r="B49" s="26" t="s">
        <v>95</v>
      </c>
      <c r="C49" s="27">
        <v>615086.31999999995</v>
      </c>
      <c r="D49" s="27">
        <v>3660477.25</v>
      </c>
      <c r="E49" s="16">
        <v>0.168034460533801</v>
      </c>
      <c r="F49" s="28">
        <v>1123</v>
      </c>
      <c r="G49" s="28">
        <v>1048</v>
      </c>
      <c r="H49" s="29">
        <v>0.93320000000000003</v>
      </c>
      <c r="I49" s="6">
        <v>0.99839999999999995</v>
      </c>
      <c r="J49" s="30">
        <v>1681</v>
      </c>
      <c r="K49" s="30">
        <v>1561</v>
      </c>
      <c r="L49" s="31">
        <v>0.92859999999999998</v>
      </c>
      <c r="M49" s="16">
        <v>0.9</v>
      </c>
      <c r="N49" s="32">
        <v>666181.74</v>
      </c>
      <c r="O49" s="32">
        <v>495986.89</v>
      </c>
      <c r="P49" s="29">
        <v>0.74450000000000005</v>
      </c>
      <c r="Q49" s="29">
        <v>0.7</v>
      </c>
      <c r="R49" s="30">
        <v>1116</v>
      </c>
      <c r="S49" s="30">
        <v>541</v>
      </c>
      <c r="T49" s="31">
        <v>0.48480000000000001</v>
      </c>
      <c r="U49" s="31">
        <v>0.7</v>
      </c>
      <c r="V49" s="28">
        <v>858</v>
      </c>
      <c r="W49" s="28">
        <v>679</v>
      </c>
      <c r="X49" s="29">
        <v>0.79139999999999999</v>
      </c>
      <c r="Y49" s="33"/>
      <c r="Z49" s="8">
        <v>1695</v>
      </c>
      <c r="AA49" s="7">
        <v>1750</v>
      </c>
      <c r="AB49" s="9">
        <v>1.0324</v>
      </c>
      <c r="AC49" s="8">
        <v>2407</v>
      </c>
      <c r="AD49" s="7">
        <v>2103</v>
      </c>
      <c r="AE49" s="9">
        <v>0.87370000000000003</v>
      </c>
      <c r="AF49" s="10">
        <v>4202934.4000000004</v>
      </c>
      <c r="AG49" s="11">
        <v>3194315.94</v>
      </c>
      <c r="AH49" s="9">
        <v>0.76</v>
      </c>
      <c r="AI49" s="8">
        <v>1815</v>
      </c>
      <c r="AJ49" s="7">
        <v>1238</v>
      </c>
      <c r="AK49" s="9">
        <v>0.68210000000000004</v>
      </c>
      <c r="AL49" s="12" t="s">
        <v>43</v>
      </c>
    </row>
    <row r="50" spans="1:38" x14ac:dyDescent="0.2">
      <c r="A50" s="26" t="s">
        <v>51</v>
      </c>
      <c r="B50" s="26" t="s">
        <v>96</v>
      </c>
      <c r="C50" s="27">
        <v>423004.61</v>
      </c>
      <c r="D50" s="27">
        <v>2762401.37</v>
      </c>
      <c r="E50" s="16">
        <v>0.1531293079253</v>
      </c>
      <c r="F50" s="28">
        <v>1308</v>
      </c>
      <c r="G50" s="28">
        <v>1196</v>
      </c>
      <c r="H50" s="29">
        <v>0.91439999999999999</v>
      </c>
      <c r="I50" s="6">
        <v>0.94989999999999997</v>
      </c>
      <c r="J50" s="30">
        <v>1445</v>
      </c>
      <c r="K50" s="30">
        <v>1389</v>
      </c>
      <c r="L50" s="31">
        <v>0.96120000000000005</v>
      </c>
      <c r="M50" s="16">
        <v>0.9</v>
      </c>
      <c r="N50" s="32">
        <v>505695.98</v>
      </c>
      <c r="O50" s="32">
        <v>352888.41</v>
      </c>
      <c r="P50" s="29">
        <v>0.69779999999999998</v>
      </c>
      <c r="Q50" s="29">
        <v>0.68869999999999998</v>
      </c>
      <c r="R50" s="30">
        <v>948</v>
      </c>
      <c r="S50" s="30">
        <v>358</v>
      </c>
      <c r="T50" s="31">
        <v>0.37759999999999999</v>
      </c>
      <c r="U50" s="31">
        <v>0.66830000000000001</v>
      </c>
      <c r="V50" s="28">
        <v>993</v>
      </c>
      <c r="W50" s="28">
        <v>861</v>
      </c>
      <c r="X50" s="29">
        <v>0.86709999999999998</v>
      </c>
      <c r="Y50" s="33"/>
      <c r="Z50" s="8">
        <v>1643</v>
      </c>
      <c r="AA50" s="7">
        <v>1645</v>
      </c>
      <c r="AB50" s="9">
        <v>1.0012000000000001</v>
      </c>
      <c r="AC50" s="8">
        <v>1899</v>
      </c>
      <c r="AD50" s="7">
        <v>1668</v>
      </c>
      <c r="AE50" s="9">
        <v>0.87839999999999996</v>
      </c>
      <c r="AF50" s="10">
        <v>3062225.19</v>
      </c>
      <c r="AG50" s="11">
        <v>2180011.81</v>
      </c>
      <c r="AH50" s="9">
        <v>0.71189999999999998</v>
      </c>
      <c r="AI50" s="8">
        <v>1403</v>
      </c>
      <c r="AJ50" s="7">
        <v>1022</v>
      </c>
      <c r="AK50" s="9">
        <v>0.72840000000000005</v>
      </c>
      <c r="AL50" s="12" t="s">
        <v>43</v>
      </c>
    </row>
    <row r="51" spans="1:38" x14ac:dyDescent="0.2">
      <c r="A51" s="26" t="s">
        <v>47</v>
      </c>
      <c r="B51" s="26" t="s">
        <v>97</v>
      </c>
      <c r="C51" s="27">
        <v>685313.22</v>
      </c>
      <c r="D51" s="27">
        <v>4153957.53</v>
      </c>
      <c r="E51" s="16">
        <v>0.16497838869334799</v>
      </c>
      <c r="F51" s="28">
        <v>1494</v>
      </c>
      <c r="G51" s="28">
        <v>1327</v>
      </c>
      <c r="H51" s="29">
        <v>0.88819999999999999</v>
      </c>
      <c r="I51" s="6">
        <v>0.94310000000000005</v>
      </c>
      <c r="J51" s="30">
        <v>2107</v>
      </c>
      <c r="K51" s="30">
        <v>1818</v>
      </c>
      <c r="L51" s="31">
        <v>0.86280000000000001</v>
      </c>
      <c r="M51" s="16">
        <v>0.86409999999999998</v>
      </c>
      <c r="N51" s="32">
        <v>834288.39</v>
      </c>
      <c r="O51" s="32">
        <v>512784.38</v>
      </c>
      <c r="P51" s="29">
        <v>0.61460000000000004</v>
      </c>
      <c r="Q51" s="29">
        <v>0.63119999999999998</v>
      </c>
      <c r="R51" s="30">
        <v>1566</v>
      </c>
      <c r="S51" s="30">
        <v>569</v>
      </c>
      <c r="T51" s="31">
        <v>0.36330000000000001</v>
      </c>
      <c r="U51" s="31">
        <v>0.62780000000000002</v>
      </c>
      <c r="V51" s="28">
        <v>1135</v>
      </c>
      <c r="W51" s="28">
        <v>788</v>
      </c>
      <c r="X51" s="29">
        <v>0.69430000000000003</v>
      </c>
      <c r="Y51" s="33"/>
      <c r="Z51" s="8">
        <v>2013</v>
      </c>
      <c r="AA51" s="7">
        <v>1896</v>
      </c>
      <c r="AB51" s="9">
        <v>0.94189999999999996</v>
      </c>
      <c r="AC51" s="8">
        <v>2696</v>
      </c>
      <c r="AD51" s="7">
        <v>2237</v>
      </c>
      <c r="AE51" s="9">
        <v>0.82969999999999999</v>
      </c>
      <c r="AF51" s="10">
        <v>5208294.24</v>
      </c>
      <c r="AG51" s="11">
        <v>3364505.19</v>
      </c>
      <c r="AH51" s="9">
        <v>0.64600000000000002</v>
      </c>
      <c r="AI51" s="8">
        <v>2150</v>
      </c>
      <c r="AJ51" s="7">
        <v>1373</v>
      </c>
      <c r="AK51" s="9">
        <v>0.63859999999999995</v>
      </c>
      <c r="AL51" s="12" t="s">
        <v>43</v>
      </c>
    </row>
    <row r="52" spans="1:38" x14ac:dyDescent="0.2">
      <c r="A52" s="26" t="s">
        <v>51</v>
      </c>
      <c r="B52" s="26" t="s">
        <v>98</v>
      </c>
      <c r="C52" s="27">
        <v>44052.22</v>
      </c>
      <c r="D52" s="27">
        <v>242578.12</v>
      </c>
      <c r="E52" s="16">
        <v>0.181600137720583</v>
      </c>
      <c r="F52" s="28">
        <v>61</v>
      </c>
      <c r="G52" s="28">
        <v>53</v>
      </c>
      <c r="H52" s="29">
        <v>0.86890000000000001</v>
      </c>
      <c r="I52" s="6">
        <v>0.87</v>
      </c>
      <c r="J52" s="30">
        <v>116</v>
      </c>
      <c r="K52" s="30">
        <v>108</v>
      </c>
      <c r="L52" s="31">
        <v>0.93100000000000005</v>
      </c>
      <c r="M52" s="16">
        <v>0.9</v>
      </c>
      <c r="N52" s="32">
        <v>44353.120000000003</v>
      </c>
      <c r="O52" s="32">
        <v>28888.13</v>
      </c>
      <c r="P52" s="29">
        <v>0.65129999999999999</v>
      </c>
      <c r="Q52" s="29">
        <v>0.62350000000000005</v>
      </c>
      <c r="R52" s="30">
        <v>90</v>
      </c>
      <c r="S52" s="30">
        <v>48</v>
      </c>
      <c r="T52" s="31">
        <v>0.5333</v>
      </c>
      <c r="U52" s="31">
        <v>0.7</v>
      </c>
      <c r="V52" s="28">
        <v>60</v>
      </c>
      <c r="W52" s="28">
        <v>50</v>
      </c>
      <c r="X52" s="29">
        <v>0.83330000000000004</v>
      </c>
      <c r="Y52" s="33"/>
      <c r="Z52" s="8">
        <v>126</v>
      </c>
      <c r="AA52" s="7">
        <v>132</v>
      </c>
      <c r="AB52" s="9">
        <v>1.0476000000000001</v>
      </c>
      <c r="AC52" s="8">
        <v>181</v>
      </c>
      <c r="AD52" s="7">
        <v>167</v>
      </c>
      <c r="AE52" s="9">
        <v>0.92269999999999996</v>
      </c>
      <c r="AF52" s="10">
        <v>341067</v>
      </c>
      <c r="AG52" s="11">
        <v>189559.99</v>
      </c>
      <c r="AH52" s="9">
        <v>0.55579999999999996</v>
      </c>
      <c r="AI52" s="8">
        <v>150</v>
      </c>
      <c r="AJ52" s="7">
        <v>84</v>
      </c>
      <c r="AK52" s="9">
        <v>0.56000000000000005</v>
      </c>
      <c r="AL52" s="12" t="s">
        <v>43</v>
      </c>
    </row>
    <row r="53" spans="1:38" x14ac:dyDescent="0.2">
      <c r="A53" s="26" t="s">
        <v>44</v>
      </c>
      <c r="B53" s="26" t="s">
        <v>99</v>
      </c>
      <c r="C53" s="27">
        <v>1626468.17</v>
      </c>
      <c r="D53" s="27">
        <v>9815480.8100000005</v>
      </c>
      <c r="E53" s="16">
        <v>0.165704380812701</v>
      </c>
      <c r="F53" s="28">
        <v>3240</v>
      </c>
      <c r="G53" s="28">
        <v>2946</v>
      </c>
      <c r="H53" s="29">
        <v>0.9093</v>
      </c>
      <c r="I53" s="6">
        <v>0.95850000000000002</v>
      </c>
      <c r="J53" s="30">
        <v>4286</v>
      </c>
      <c r="K53" s="30">
        <v>3851</v>
      </c>
      <c r="L53" s="31">
        <v>0.89849999999999997</v>
      </c>
      <c r="M53" s="16">
        <v>0.9</v>
      </c>
      <c r="N53" s="32">
        <v>1751979.21</v>
      </c>
      <c r="O53" s="32">
        <v>1224276.33</v>
      </c>
      <c r="P53" s="29">
        <v>0.69879999999999998</v>
      </c>
      <c r="Q53" s="29">
        <v>0.69969999999999999</v>
      </c>
      <c r="R53" s="30">
        <v>3123</v>
      </c>
      <c r="S53" s="30">
        <v>1348</v>
      </c>
      <c r="T53" s="31">
        <v>0.43159999999999998</v>
      </c>
      <c r="U53" s="31">
        <v>0.7</v>
      </c>
      <c r="V53" s="28">
        <v>2661</v>
      </c>
      <c r="W53" s="28">
        <v>2146</v>
      </c>
      <c r="X53" s="29">
        <v>0.80649999999999999</v>
      </c>
      <c r="Y53" s="33"/>
      <c r="Z53" s="8">
        <v>4457</v>
      </c>
      <c r="AA53" s="7">
        <v>4427</v>
      </c>
      <c r="AB53" s="9">
        <v>0.99329999999999996</v>
      </c>
      <c r="AC53" s="8">
        <v>6345</v>
      </c>
      <c r="AD53" s="7">
        <v>5491</v>
      </c>
      <c r="AE53" s="9">
        <v>0.86539999999999995</v>
      </c>
      <c r="AF53" s="10">
        <v>12065622.43</v>
      </c>
      <c r="AG53" s="11">
        <v>7879558.1200000001</v>
      </c>
      <c r="AH53" s="9">
        <v>0.65310000000000001</v>
      </c>
      <c r="AI53" s="8">
        <v>4972</v>
      </c>
      <c r="AJ53" s="7">
        <v>3228</v>
      </c>
      <c r="AK53" s="9">
        <v>0.6492</v>
      </c>
      <c r="AL53" s="12" t="s">
        <v>43</v>
      </c>
    </row>
    <row r="54" spans="1:38" x14ac:dyDescent="0.2">
      <c r="A54" s="26" t="s">
        <v>57</v>
      </c>
      <c r="B54" s="26" t="s">
        <v>100</v>
      </c>
      <c r="C54" s="27">
        <v>289503.09000000003</v>
      </c>
      <c r="D54" s="27">
        <v>1689446.26</v>
      </c>
      <c r="E54" s="16">
        <v>0.17135975073868301</v>
      </c>
      <c r="F54" s="28">
        <v>461</v>
      </c>
      <c r="G54" s="28">
        <v>432</v>
      </c>
      <c r="H54" s="29">
        <v>0.93710000000000004</v>
      </c>
      <c r="I54" s="6">
        <v>0.9677</v>
      </c>
      <c r="J54" s="30">
        <v>747</v>
      </c>
      <c r="K54" s="30">
        <v>661</v>
      </c>
      <c r="L54" s="31">
        <v>0.88490000000000002</v>
      </c>
      <c r="M54" s="16">
        <v>0.89910000000000001</v>
      </c>
      <c r="N54" s="32">
        <v>341324.75</v>
      </c>
      <c r="O54" s="32">
        <v>206518.89</v>
      </c>
      <c r="P54" s="29">
        <v>0.60509999999999997</v>
      </c>
      <c r="Q54" s="29">
        <v>0.63890000000000002</v>
      </c>
      <c r="R54" s="30">
        <v>545</v>
      </c>
      <c r="S54" s="30">
        <v>217</v>
      </c>
      <c r="T54" s="31">
        <v>0.3982</v>
      </c>
      <c r="U54" s="31">
        <v>0.64219999999999999</v>
      </c>
      <c r="V54" s="28">
        <v>392</v>
      </c>
      <c r="W54" s="28">
        <v>266</v>
      </c>
      <c r="X54" s="29">
        <v>0.67859999999999998</v>
      </c>
      <c r="Y54" s="33"/>
      <c r="Z54" s="8">
        <v>499</v>
      </c>
      <c r="AA54" s="7">
        <v>530</v>
      </c>
      <c r="AB54" s="9">
        <v>1.0621</v>
      </c>
      <c r="AC54" s="8">
        <v>900</v>
      </c>
      <c r="AD54" s="7">
        <v>794</v>
      </c>
      <c r="AE54" s="9">
        <v>0.88219999999999998</v>
      </c>
      <c r="AF54" s="10">
        <v>2532080.21</v>
      </c>
      <c r="AG54" s="11">
        <v>1830421.76</v>
      </c>
      <c r="AH54" s="9">
        <v>0.72289999999999999</v>
      </c>
      <c r="AI54" s="8">
        <v>722</v>
      </c>
      <c r="AJ54" s="7">
        <v>514</v>
      </c>
      <c r="AK54" s="9">
        <v>0.71189999999999998</v>
      </c>
      <c r="AL54" s="12" t="s">
        <v>43</v>
      </c>
    </row>
    <row r="55" spans="1:38" x14ac:dyDescent="0.2">
      <c r="A55" s="26" t="s">
        <v>80</v>
      </c>
      <c r="B55" s="26" t="s">
        <v>101</v>
      </c>
      <c r="C55" s="27">
        <v>2487839.91</v>
      </c>
      <c r="D55" s="27">
        <v>14721919.74</v>
      </c>
      <c r="E55" s="16">
        <v>0.168988824415368</v>
      </c>
      <c r="F55" s="28">
        <v>3842</v>
      </c>
      <c r="G55" s="28">
        <v>3570</v>
      </c>
      <c r="H55" s="29">
        <v>0.92920000000000003</v>
      </c>
      <c r="I55" s="6">
        <v>1</v>
      </c>
      <c r="J55" s="30">
        <v>5017</v>
      </c>
      <c r="K55" s="30">
        <v>4537</v>
      </c>
      <c r="L55" s="31">
        <v>0.90429999999999999</v>
      </c>
      <c r="M55" s="16">
        <v>0.9</v>
      </c>
      <c r="N55" s="32">
        <v>2844663.34</v>
      </c>
      <c r="O55" s="32">
        <v>2061166.34</v>
      </c>
      <c r="P55" s="29">
        <v>0.72460000000000002</v>
      </c>
      <c r="Q55" s="29">
        <v>0.7</v>
      </c>
      <c r="R55" s="30">
        <v>3513</v>
      </c>
      <c r="S55" s="30">
        <v>1598</v>
      </c>
      <c r="T55" s="31">
        <v>0.45490000000000003</v>
      </c>
      <c r="U55" s="31">
        <v>0.7</v>
      </c>
      <c r="V55" s="28">
        <v>3183</v>
      </c>
      <c r="W55" s="28">
        <v>2708</v>
      </c>
      <c r="X55" s="29">
        <v>0.8508</v>
      </c>
      <c r="Y55" s="33"/>
      <c r="Z55" s="8">
        <v>4734</v>
      </c>
      <c r="AA55" s="7">
        <v>5191</v>
      </c>
      <c r="AB55" s="9">
        <v>1.0965</v>
      </c>
      <c r="AC55" s="8">
        <v>6517</v>
      </c>
      <c r="AD55" s="7">
        <v>5686</v>
      </c>
      <c r="AE55" s="9">
        <v>0.87250000000000005</v>
      </c>
      <c r="AF55" s="10">
        <v>16587024.470000001</v>
      </c>
      <c r="AG55" s="11">
        <v>12195134.83</v>
      </c>
      <c r="AH55" s="9">
        <v>0.73519999999999996</v>
      </c>
      <c r="AI55" s="8">
        <v>5250</v>
      </c>
      <c r="AJ55" s="7">
        <v>3810</v>
      </c>
      <c r="AK55" s="9">
        <v>0.72570000000000001</v>
      </c>
      <c r="AL55" s="12" t="s">
        <v>43</v>
      </c>
    </row>
    <row r="56" spans="1:38" x14ac:dyDescent="0.2">
      <c r="A56" s="26" t="s">
        <v>54</v>
      </c>
      <c r="B56" s="26" t="s">
        <v>102</v>
      </c>
      <c r="C56" s="27">
        <v>125850.46</v>
      </c>
      <c r="D56" s="27">
        <v>708011.04</v>
      </c>
      <c r="E56" s="16">
        <v>0.17775211527775001</v>
      </c>
      <c r="F56" s="28">
        <v>202</v>
      </c>
      <c r="G56" s="28">
        <v>173</v>
      </c>
      <c r="H56" s="29">
        <v>0.85640000000000005</v>
      </c>
      <c r="I56" s="6">
        <v>1</v>
      </c>
      <c r="J56" s="30">
        <v>333</v>
      </c>
      <c r="K56" s="30">
        <v>300</v>
      </c>
      <c r="L56" s="31">
        <v>0.90090000000000003</v>
      </c>
      <c r="M56" s="16">
        <v>0.9</v>
      </c>
      <c r="N56" s="32">
        <v>127846.82</v>
      </c>
      <c r="O56" s="32">
        <v>91946.75</v>
      </c>
      <c r="P56" s="29">
        <v>0.71919999999999995</v>
      </c>
      <c r="Q56" s="29">
        <v>0.67679999999999996</v>
      </c>
      <c r="R56" s="30">
        <v>262</v>
      </c>
      <c r="S56" s="30">
        <v>109</v>
      </c>
      <c r="T56" s="31">
        <v>0.41599999999999998</v>
      </c>
      <c r="U56" s="31">
        <v>0.67249999999999999</v>
      </c>
      <c r="V56" s="28">
        <v>136</v>
      </c>
      <c r="W56" s="28">
        <v>116</v>
      </c>
      <c r="X56" s="29">
        <v>0.85289999999999999</v>
      </c>
      <c r="Y56" s="33"/>
      <c r="Z56" s="8">
        <v>376</v>
      </c>
      <c r="AA56" s="7">
        <v>364</v>
      </c>
      <c r="AB56" s="9">
        <v>0.96809999999999996</v>
      </c>
      <c r="AC56" s="8">
        <v>531</v>
      </c>
      <c r="AD56" s="7">
        <v>480</v>
      </c>
      <c r="AE56" s="9">
        <v>0.90400000000000003</v>
      </c>
      <c r="AF56" s="10">
        <v>1023023.57</v>
      </c>
      <c r="AG56" s="11">
        <v>758014.59</v>
      </c>
      <c r="AH56" s="9">
        <v>0.74099999999999999</v>
      </c>
      <c r="AI56" s="8">
        <v>459</v>
      </c>
      <c r="AJ56" s="7">
        <v>323</v>
      </c>
      <c r="AK56" s="9">
        <v>0.70369999999999999</v>
      </c>
      <c r="AL56" s="12" t="s">
        <v>43</v>
      </c>
    </row>
    <row r="57" spans="1:38" x14ac:dyDescent="0.2">
      <c r="A57" s="26" t="s">
        <v>47</v>
      </c>
      <c r="B57" s="26" t="s">
        <v>103</v>
      </c>
      <c r="C57" s="27">
        <v>645753.63</v>
      </c>
      <c r="D57" s="27">
        <v>3804465.13</v>
      </c>
      <c r="E57" s="16">
        <v>0.16973572051112501</v>
      </c>
      <c r="F57" s="28">
        <v>1503</v>
      </c>
      <c r="G57" s="28">
        <v>1315</v>
      </c>
      <c r="H57" s="29">
        <v>0.87490000000000001</v>
      </c>
      <c r="I57" s="6">
        <v>0.98360000000000003</v>
      </c>
      <c r="J57" s="30">
        <v>1962</v>
      </c>
      <c r="K57" s="30">
        <v>1743</v>
      </c>
      <c r="L57" s="31">
        <v>0.88839999999999997</v>
      </c>
      <c r="M57" s="16">
        <v>0.9</v>
      </c>
      <c r="N57" s="32">
        <v>753071.75</v>
      </c>
      <c r="O57" s="32">
        <v>504367.75</v>
      </c>
      <c r="P57" s="29">
        <v>0.66969999999999996</v>
      </c>
      <c r="Q57" s="29">
        <v>0.68720000000000003</v>
      </c>
      <c r="R57" s="30">
        <v>1359</v>
      </c>
      <c r="S57" s="30">
        <v>516</v>
      </c>
      <c r="T57" s="31">
        <v>0.37969999999999998</v>
      </c>
      <c r="U57" s="31">
        <v>0.66159999999999997</v>
      </c>
      <c r="V57" s="28">
        <v>1219</v>
      </c>
      <c r="W57" s="28">
        <v>1009</v>
      </c>
      <c r="X57" s="29">
        <v>0.82769999999999999</v>
      </c>
      <c r="Y57" s="33"/>
      <c r="Z57" s="8">
        <v>1934</v>
      </c>
      <c r="AA57" s="7">
        <v>1980</v>
      </c>
      <c r="AB57" s="9">
        <v>1.0238</v>
      </c>
      <c r="AC57" s="8">
        <v>2490</v>
      </c>
      <c r="AD57" s="7">
        <v>2200</v>
      </c>
      <c r="AE57" s="9">
        <v>0.88349999999999995</v>
      </c>
      <c r="AF57" s="10">
        <v>4897655.45</v>
      </c>
      <c r="AG57" s="11">
        <v>3337577.13</v>
      </c>
      <c r="AH57" s="9">
        <v>0.68149999999999999</v>
      </c>
      <c r="AI57" s="8">
        <v>1973</v>
      </c>
      <c r="AJ57" s="7">
        <v>1410</v>
      </c>
      <c r="AK57" s="9">
        <v>0.71460000000000001</v>
      </c>
      <c r="AL57" s="12" t="s">
        <v>43</v>
      </c>
    </row>
    <row r="58" spans="1:38" x14ac:dyDescent="0.2">
      <c r="A58" s="26" t="s">
        <v>54</v>
      </c>
      <c r="B58" s="26" t="s">
        <v>104</v>
      </c>
      <c r="C58" s="27">
        <v>1164854.04</v>
      </c>
      <c r="D58" s="27">
        <v>6831974.6500000004</v>
      </c>
      <c r="E58" s="16">
        <v>0.170500345752893</v>
      </c>
      <c r="F58" s="28">
        <v>2850</v>
      </c>
      <c r="G58" s="28">
        <v>2538</v>
      </c>
      <c r="H58" s="29">
        <v>0.89049999999999996</v>
      </c>
      <c r="I58" s="6">
        <v>0.91749999999999998</v>
      </c>
      <c r="J58" s="30">
        <v>3914</v>
      </c>
      <c r="K58" s="30">
        <v>3539</v>
      </c>
      <c r="L58" s="31">
        <v>0.9042</v>
      </c>
      <c r="M58" s="16">
        <v>0.9</v>
      </c>
      <c r="N58" s="32">
        <v>1275509.02</v>
      </c>
      <c r="O58" s="32">
        <v>859656.32</v>
      </c>
      <c r="P58" s="29">
        <v>0.67400000000000004</v>
      </c>
      <c r="Q58" s="29">
        <v>0.66459999999999997</v>
      </c>
      <c r="R58" s="30">
        <v>2981</v>
      </c>
      <c r="S58" s="30">
        <v>1252</v>
      </c>
      <c r="T58" s="31">
        <v>0.42</v>
      </c>
      <c r="U58" s="31">
        <v>0.67010000000000003</v>
      </c>
      <c r="V58" s="28">
        <v>2211</v>
      </c>
      <c r="W58" s="28">
        <v>1926</v>
      </c>
      <c r="X58" s="29">
        <v>0.87109999999999999</v>
      </c>
      <c r="Y58" s="33"/>
      <c r="Z58" s="8">
        <v>4282</v>
      </c>
      <c r="AA58" s="7">
        <v>3938</v>
      </c>
      <c r="AB58" s="9">
        <v>0.91969999999999996</v>
      </c>
      <c r="AC58" s="8">
        <v>5443</v>
      </c>
      <c r="AD58" s="7">
        <v>4773</v>
      </c>
      <c r="AE58" s="9">
        <v>0.87690000000000001</v>
      </c>
      <c r="AF58" s="10">
        <v>8516880.1699999999</v>
      </c>
      <c r="AG58" s="11">
        <v>5340306.5</v>
      </c>
      <c r="AH58" s="9">
        <v>0.627</v>
      </c>
      <c r="AI58" s="8">
        <v>4312</v>
      </c>
      <c r="AJ58" s="7">
        <v>2641</v>
      </c>
      <c r="AK58" s="9">
        <v>0.61250000000000004</v>
      </c>
      <c r="AL58" s="12" t="s">
        <v>43</v>
      </c>
    </row>
    <row r="59" spans="1:38" x14ac:dyDescent="0.2">
      <c r="A59" s="26" t="s">
        <v>44</v>
      </c>
      <c r="B59" s="26" t="s">
        <v>105</v>
      </c>
      <c r="C59" s="27">
        <v>708189.79</v>
      </c>
      <c r="D59" s="27">
        <v>4323691.9800000004</v>
      </c>
      <c r="E59" s="16">
        <v>0.163792840303115</v>
      </c>
      <c r="F59" s="28">
        <v>1324</v>
      </c>
      <c r="G59" s="28">
        <v>1220</v>
      </c>
      <c r="H59" s="29">
        <v>0.92149999999999999</v>
      </c>
      <c r="I59" s="6">
        <v>0.9869</v>
      </c>
      <c r="J59" s="30">
        <v>1939</v>
      </c>
      <c r="K59" s="30">
        <v>1746</v>
      </c>
      <c r="L59" s="31">
        <v>0.90049999999999997</v>
      </c>
      <c r="M59" s="16">
        <v>0.9</v>
      </c>
      <c r="N59" s="32">
        <v>809367.13</v>
      </c>
      <c r="O59" s="32">
        <v>544809.16</v>
      </c>
      <c r="P59" s="29">
        <v>0.67310000000000003</v>
      </c>
      <c r="Q59" s="29">
        <v>0.68210000000000004</v>
      </c>
      <c r="R59" s="30">
        <v>1460</v>
      </c>
      <c r="S59" s="30">
        <v>623</v>
      </c>
      <c r="T59" s="31">
        <v>0.42670000000000002</v>
      </c>
      <c r="U59" s="31">
        <v>0.68700000000000006</v>
      </c>
      <c r="V59" s="28">
        <v>1072</v>
      </c>
      <c r="W59" s="28">
        <v>917</v>
      </c>
      <c r="X59" s="29">
        <v>0.85540000000000005</v>
      </c>
      <c r="Y59" s="33"/>
      <c r="Z59" s="8">
        <v>1654</v>
      </c>
      <c r="AA59" s="7">
        <v>1729</v>
      </c>
      <c r="AB59" s="9">
        <v>1.0452999999999999</v>
      </c>
      <c r="AC59" s="8">
        <v>2592</v>
      </c>
      <c r="AD59" s="7">
        <v>2277</v>
      </c>
      <c r="AE59" s="9">
        <v>0.87849999999999995</v>
      </c>
      <c r="AF59" s="10">
        <v>5659927.9699999997</v>
      </c>
      <c r="AG59" s="11">
        <v>4054367.67</v>
      </c>
      <c r="AH59" s="9">
        <v>0.71630000000000005</v>
      </c>
      <c r="AI59" s="8">
        <v>2171</v>
      </c>
      <c r="AJ59" s="7">
        <v>1552</v>
      </c>
      <c r="AK59" s="9">
        <v>0.71489999999999998</v>
      </c>
      <c r="AL59" s="12" t="s">
        <v>43</v>
      </c>
    </row>
    <row r="60" spans="1:38" x14ac:dyDescent="0.2">
      <c r="A60" s="26" t="s">
        <v>57</v>
      </c>
      <c r="B60" s="26" t="s">
        <v>106</v>
      </c>
      <c r="C60" s="27">
        <v>312938.37</v>
      </c>
      <c r="D60" s="27">
        <v>1838094.01</v>
      </c>
      <c r="E60" s="16">
        <v>0.17025155856962901</v>
      </c>
      <c r="F60" s="28">
        <v>565</v>
      </c>
      <c r="G60" s="28">
        <v>520</v>
      </c>
      <c r="H60" s="29">
        <v>0.9204</v>
      </c>
      <c r="I60" s="6">
        <v>0.98680000000000001</v>
      </c>
      <c r="J60" s="30">
        <v>937</v>
      </c>
      <c r="K60" s="30">
        <v>839</v>
      </c>
      <c r="L60" s="31">
        <v>0.89539999999999997</v>
      </c>
      <c r="M60" s="16">
        <v>0.88849999999999996</v>
      </c>
      <c r="N60" s="32">
        <v>406915.29</v>
      </c>
      <c r="O60" s="32">
        <v>253882.45</v>
      </c>
      <c r="P60" s="29">
        <v>0.62390000000000001</v>
      </c>
      <c r="Q60" s="29">
        <v>0.62280000000000002</v>
      </c>
      <c r="R60" s="30">
        <v>712</v>
      </c>
      <c r="S60" s="30">
        <v>261</v>
      </c>
      <c r="T60" s="31">
        <v>0.36659999999999998</v>
      </c>
      <c r="U60" s="31">
        <v>0.64190000000000003</v>
      </c>
      <c r="V60" s="28">
        <v>578</v>
      </c>
      <c r="W60" s="28">
        <v>457</v>
      </c>
      <c r="X60" s="29">
        <v>0.79069999999999996</v>
      </c>
      <c r="Y60" s="33"/>
      <c r="Z60" s="8">
        <v>466</v>
      </c>
      <c r="AA60" s="7">
        <v>555</v>
      </c>
      <c r="AB60" s="9">
        <v>1.1910000000000001</v>
      </c>
      <c r="AC60" s="8">
        <v>903</v>
      </c>
      <c r="AD60" s="7">
        <v>812</v>
      </c>
      <c r="AE60" s="9">
        <v>0.8992</v>
      </c>
      <c r="AF60" s="10">
        <v>2188585.67</v>
      </c>
      <c r="AG60" s="11">
        <v>1465123.29</v>
      </c>
      <c r="AH60" s="9">
        <v>0.6694</v>
      </c>
      <c r="AI60" s="8">
        <v>799</v>
      </c>
      <c r="AJ60" s="7">
        <v>538</v>
      </c>
      <c r="AK60" s="9">
        <v>0.67330000000000001</v>
      </c>
      <c r="AL60" s="12" t="s">
        <v>43</v>
      </c>
    </row>
    <row r="61" spans="1:38" x14ac:dyDescent="0.2">
      <c r="A61" s="26" t="s">
        <v>57</v>
      </c>
      <c r="B61" s="26" t="s">
        <v>107</v>
      </c>
      <c r="C61" s="27">
        <v>97529.51</v>
      </c>
      <c r="D61" s="27">
        <v>626144.06999999995</v>
      </c>
      <c r="E61" s="16">
        <v>0.155762091622141</v>
      </c>
      <c r="F61" s="28">
        <v>268</v>
      </c>
      <c r="G61" s="28">
        <v>241</v>
      </c>
      <c r="H61" s="29">
        <v>0.89929999999999999</v>
      </c>
      <c r="I61" s="6">
        <v>0.94169999999999998</v>
      </c>
      <c r="J61" s="30">
        <v>498</v>
      </c>
      <c r="K61" s="30">
        <v>477</v>
      </c>
      <c r="L61" s="31">
        <v>0.95779999999999998</v>
      </c>
      <c r="M61" s="16">
        <v>0.9</v>
      </c>
      <c r="N61" s="32">
        <v>126363.34</v>
      </c>
      <c r="O61" s="32">
        <v>76150.240000000005</v>
      </c>
      <c r="P61" s="29">
        <v>0.60260000000000002</v>
      </c>
      <c r="Q61" s="29">
        <v>0.61799999999999999</v>
      </c>
      <c r="R61" s="30">
        <v>217</v>
      </c>
      <c r="S61" s="30">
        <v>78</v>
      </c>
      <c r="T61" s="31">
        <v>0.3594</v>
      </c>
      <c r="U61" s="31">
        <v>0.66679999999999995</v>
      </c>
      <c r="V61" s="28">
        <v>334</v>
      </c>
      <c r="W61" s="28">
        <v>258</v>
      </c>
      <c r="X61" s="29">
        <v>0.77249999999999996</v>
      </c>
      <c r="Y61" s="33"/>
      <c r="Z61" s="8">
        <v>391</v>
      </c>
      <c r="AA61" s="7">
        <v>392</v>
      </c>
      <c r="AB61" s="9">
        <v>1.0025999999999999</v>
      </c>
      <c r="AC61" s="8">
        <v>684</v>
      </c>
      <c r="AD61" s="7">
        <v>616</v>
      </c>
      <c r="AE61" s="9">
        <v>0.90059999999999996</v>
      </c>
      <c r="AF61" s="10">
        <v>1033779.3</v>
      </c>
      <c r="AG61" s="11">
        <v>673483.94</v>
      </c>
      <c r="AH61" s="9">
        <v>0.65149999999999997</v>
      </c>
      <c r="AI61" s="8">
        <v>417</v>
      </c>
      <c r="AJ61" s="7">
        <v>245</v>
      </c>
      <c r="AK61" s="9">
        <v>0.58750000000000002</v>
      </c>
      <c r="AL61" s="12" t="s">
        <v>43</v>
      </c>
    </row>
    <row r="62" spans="1:38" x14ac:dyDescent="0.2">
      <c r="A62" s="26" t="s">
        <v>51</v>
      </c>
      <c r="B62" s="26" t="s">
        <v>108</v>
      </c>
      <c r="C62" s="27">
        <v>355322.39</v>
      </c>
      <c r="D62" s="27">
        <v>2314957.13</v>
      </c>
      <c r="E62" s="16">
        <v>0.153489835900331</v>
      </c>
      <c r="F62" s="28">
        <v>996</v>
      </c>
      <c r="G62" s="28">
        <v>919</v>
      </c>
      <c r="H62" s="29">
        <v>0.92269999999999996</v>
      </c>
      <c r="I62" s="6">
        <v>0.97840000000000005</v>
      </c>
      <c r="J62" s="30">
        <v>1410</v>
      </c>
      <c r="K62" s="30">
        <v>1357</v>
      </c>
      <c r="L62" s="31">
        <v>0.96240000000000003</v>
      </c>
      <c r="M62" s="16">
        <v>0.9</v>
      </c>
      <c r="N62" s="32">
        <v>407545.9</v>
      </c>
      <c r="O62" s="32">
        <v>270784.61</v>
      </c>
      <c r="P62" s="29">
        <v>0.66439999999999999</v>
      </c>
      <c r="Q62" s="29">
        <v>0.64049999999999996</v>
      </c>
      <c r="R62" s="30">
        <v>1061</v>
      </c>
      <c r="S62" s="30">
        <v>416</v>
      </c>
      <c r="T62" s="31">
        <v>0.3921</v>
      </c>
      <c r="U62" s="31">
        <v>0.66200000000000003</v>
      </c>
      <c r="V62" s="28">
        <v>822</v>
      </c>
      <c r="W62" s="28">
        <v>712</v>
      </c>
      <c r="X62" s="29">
        <v>0.86619999999999997</v>
      </c>
      <c r="Y62" s="33"/>
      <c r="Z62" s="8">
        <v>1615</v>
      </c>
      <c r="AA62" s="7">
        <v>1545</v>
      </c>
      <c r="AB62" s="9">
        <v>0.95669999999999999</v>
      </c>
      <c r="AC62" s="8">
        <v>2354</v>
      </c>
      <c r="AD62" s="7">
        <v>2121</v>
      </c>
      <c r="AE62" s="9">
        <v>0.90100000000000002</v>
      </c>
      <c r="AF62" s="10">
        <v>3274541.67</v>
      </c>
      <c r="AG62" s="11">
        <v>2006900.51</v>
      </c>
      <c r="AH62" s="9">
        <v>0.6129</v>
      </c>
      <c r="AI62" s="8">
        <v>1879</v>
      </c>
      <c r="AJ62" s="7">
        <v>1135</v>
      </c>
      <c r="AK62" s="9">
        <v>0.60399999999999998</v>
      </c>
      <c r="AL62" s="12" t="s">
        <v>43</v>
      </c>
    </row>
    <row r="63" spans="1:38" x14ac:dyDescent="0.2">
      <c r="A63" s="26" t="s">
        <v>44</v>
      </c>
      <c r="B63" s="26" t="s">
        <v>109</v>
      </c>
      <c r="C63" s="27">
        <v>447961.7</v>
      </c>
      <c r="D63" s="27">
        <v>2555675.39</v>
      </c>
      <c r="E63" s="16">
        <v>0.17528114163199701</v>
      </c>
      <c r="F63" s="28">
        <v>794</v>
      </c>
      <c r="G63" s="28">
        <v>746</v>
      </c>
      <c r="H63" s="29">
        <v>0.9395</v>
      </c>
      <c r="I63" s="6">
        <v>0.95709999999999995</v>
      </c>
      <c r="J63" s="30">
        <v>1305</v>
      </c>
      <c r="K63" s="30">
        <v>1199</v>
      </c>
      <c r="L63" s="31">
        <v>0.91879999999999995</v>
      </c>
      <c r="M63" s="16">
        <v>0.9</v>
      </c>
      <c r="N63" s="32">
        <v>502512.17</v>
      </c>
      <c r="O63" s="32">
        <v>347882.45</v>
      </c>
      <c r="P63" s="29">
        <v>0.69230000000000003</v>
      </c>
      <c r="Q63" s="29">
        <v>0.68059999999999998</v>
      </c>
      <c r="R63" s="30">
        <v>923</v>
      </c>
      <c r="S63" s="30">
        <v>356</v>
      </c>
      <c r="T63" s="31">
        <v>0.38569999999999999</v>
      </c>
      <c r="U63" s="31">
        <v>0.625</v>
      </c>
      <c r="V63" s="28">
        <v>735</v>
      </c>
      <c r="W63" s="28">
        <v>638</v>
      </c>
      <c r="X63" s="29">
        <v>0.86799999999999999</v>
      </c>
      <c r="Y63" s="33"/>
      <c r="Z63" s="8">
        <v>1284</v>
      </c>
      <c r="AA63" s="7">
        <v>1327</v>
      </c>
      <c r="AB63" s="9">
        <v>1.0335000000000001</v>
      </c>
      <c r="AC63" s="8">
        <v>2184</v>
      </c>
      <c r="AD63" s="7">
        <v>1945</v>
      </c>
      <c r="AE63" s="9">
        <v>0.89059999999999995</v>
      </c>
      <c r="AF63" s="10">
        <v>3943336.75</v>
      </c>
      <c r="AG63" s="11">
        <v>2547023.56</v>
      </c>
      <c r="AH63" s="9">
        <v>0.64590000000000003</v>
      </c>
      <c r="AI63" s="8">
        <v>1702</v>
      </c>
      <c r="AJ63" s="7">
        <v>1012</v>
      </c>
      <c r="AK63" s="9">
        <v>0.59460000000000002</v>
      </c>
      <c r="AL63" s="12" t="s">
        <v>43</v>
      </c>
    </row>
    <row r="64" spans="1:38" x14ac:dyDescent="0.2">
      <c r="A64" s="26" t="s">
        <v>47</v>
      </c>
      <c r="B64" s="26" t="s">
        <v>110</v>
      </c>
      <c r="C64" s="27">
        <v>7946285.5800000001</v>
      </c>
      <c r="D64" s="27">
        <v>47705351.090000004</v>
      </c>
      <c r="E64" s="16">
        <v>0.16657011002829999</v>
      </c>
      <c r="F64" s="28">
        <v>20778</v>
      </c>
      <c r="G64" s="28">
        <v>18365</v>
      </c>
      <c r="H64" s="29">
        <v>0.88390000000000002</v>
      </c>
      <c r="I64" s="6">
        <v>0.95409999999999995</v>
      </c>
      <c r="J64" s="30">
        <v>25840</v>
      </c>
      <c r="K64" s="30">
        <v>21265</v>
      </c>
      <c r="L64" s="31">
        <v>0.82289999999999996</v>
      </c>
      <c r="M64" s="16">
        <v>0.83609999999999995</v>
      </c>
      <c r="N64" s="32">
        <v>9712731.2200000007</v>
      </c>
      <c r="O64" s="32">
        <v>5961120.4500000002</v>
      </c>
      <c r="P64" s="29">
        <v>0.61370000000000002</v>
      </c>
      <c r="Q64" s="29">
        <v>0.61829999999999996</v>
      </c>
      <c r="R64" s="30">
        <v>16295</v>
      </c>
      <c r="S64" s="30">
        <v>6331</v>
      </c>
      <c r="T64" s="31">
        <v>0.38850000000000001</v>
      </c>
      <c r="U64" s="31">
        <v>0.66</v>
      </c>
      <c r="V64" s="28">
        <v>13344</v>
      </c>
      <c r="W64" s="28">
        <v>9614</v>
      </c>
      <c r="X64" s="29">
        <v>0.72050000000000003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12" t="s">
        <v>43</v>
      </c>
    </row>
    <row r="65" spans="1:38" x14ac:dyDescent="0.2">
      <c r="A65" s="26" t="s">
        <v>57</v>
      </c>
      <c r="B65" s="26" t="s">
        <v>111</v>
      </c>
      <c r="C65" s="27">
        <v>106437.87</v>
      </c>
      <c r="D65" s="27">
        <v>656446.19999999995</v>
      </c>
      <c r="E65" s="16">
        <v>0.16214256400600699</v>
      </c>
      <c r="F65" s="28">
        <v>136</v>
      </c>
      <c r="G65" s="28">
        <v>128</v>
      </c>
      <c r="H65" s="29">
        <v>0.94120000000000004</v>
      </c>
      <c r="I65" s="6">
        <v>0.96360000000000001</v>
      </c>
      <c r="J65" s="30">
        <v>231</v>
      </c>
      <c r="K65" s="30">
        <v>219</v>
      </c>
      <c r="L65" s="31">
        <v>0.94810000000000005</v>
      </c>
      <c r="M65" s="16">
        <v>0.9</v>
      </c>
      <c r="N65" s="32">
        <v>114821.96</v>
      </c>
      <c r="O65" s="32">
        <v>88984.17</v>
      </c>
      <c r="P65" s="29">
        <v>0.77500000000000002</v>
      </c>
      <c r="Q65" s="29">
        <v>0.7</v>
      </c>
      <c r="R65" s="30">
        <v>146</v>
      </c>
      <c r="S65" s="30">
        <v>76</v>
      </c>
      <c r="T65" s="31">
        <v>0.52049999999999996</v>
      </c>
      <c r="U65" s="31">
        <v>0.7</v>
      </c>
      <c r="V65" s="28">
        <v>159</v>
      </c>
      <c r="W65" s="28">
        <v>123</v>
      </c>
      <c r="X65" s="29">
        <v>0.77359999999999995</v>
      </c>
      <c r="Y65" s="33"/>
      <c r="Z65" s="8">
        <v>217</v>
      </c>
      <c r="AA65" s="7">
        <v>233</v>
      </c>
      <c r="AB65" s="9">
        <v>1.0737000000000001</v>
      </c>
      <c r="AC65" s="8">
        <v>380</v>
      </c>
      <c r="AD65" s="7">
        <v>334</v>
      </c>
      <c r="AE65" s="9">
        <v>0.87890000000000001</v>
      </c>
      <c r="AF65" s="10">
        <v>812967.16</v>
      </c>
      <c r="AG65" s="11">
        <v>615801.39</v>
      </c>
      <c r="AH65" s="9">
        <v>0.75749999999999995</v>
      </c>
      <c r="AI65" s="8">
        <v>274</v>
      </c>
      <c r="AJ65" s="7">
        <v>211</v>
      </c>
      <c r="AK65" s="9">
        <v>0.77010000000000001</v>
      </c>
      <c r="AL65" s="12" t="s">
        <v>43</v>
      </c>
    </row>
    <row r="66" spans="1:38" x14ac:dyDescent="0.2">
      <c r="A66" s="26" t="s">
        <v>47</v>
      </c>
      <c r="B66" s="26" t="s">
        <v>112</v>
      </c>
      <c r="C66" s="27">
        <v>336742.06</v>
      </c>
      <c r="D66" s="27">
        <v>2193045.37</v>
      </c>
      <c r="E66" s="16">
        <v>0.15354997420778399</v>
      </c>
      <c r="F66" s="28">
        <v>1072</v>
      </c>
      <c r="G66" s="28">
        <v>1012</v>
      </c>
      <c r="H66" s="29">
        <v>0.94399999999999995</v>
      </c>
      <c r="I66" s="6">
        <v>0.99470000000000003</v>
      </c>
      <c r="J66" s="30">
        <v>1201</v>
      </c>
      <c r="K66" s="30">
        <v>1176</v>
      </c>
      <c r="L66" s="31">
        <v>0.97919999999999996</v>
      </c>
      <c r="M66" s="16">
        <v>0.9</v>
      </c>
      <c r="N66" s="32">
        <v>369977.97</v>
      </c>
      <c r="O66" s="32">
        <v>277492.68</v>
      </c>
      <c r="P66" s="29">
        <v>0.75</v>
      </c>
      <c r="Q66" s="29">
        <v>0.7</v>
      </c>
      <c r="R66" s="30">
        <v>580</v>
      </c>
      <c r="S66" s="30">
        <v>272</v>
      </c>
      <c r="T66" s="31">
        <v>0.46899999999999997</v>
      </c>
      <c r="U66" s="31">
        <v>0.7</v>
      </c>
      <c r="V66" s="28">
        <v>962</v>
      </c>
      <c r="W66" s="28">
        <v>871</v>
      </c>
      <c r="X66" s="29">
        <v>0.90539999999999998</v>
      </c>
      <c r="Y66" s="33"/>
      <c r="Z66" s="8">
        <v>1150</v>
      </c>
      <c r="AA66" s="7">
        <v>1147</v>
      </c>
      <c r="AB66" s="9">
        <v>0.99739999999999995</v>
      </c>
      <c r="AC66" s="8">
        <v>1469</v>
      </c>
      <c r="AD66" s="7">
        <v>1427</v>
      </c>
      <c r="AE66" s="9">
        <v>0.97140000000000004</v>
      </c>
      <c r="AF66" s="10">
        <v>2710368.21</v>
      </c>
      <c r="AG66" s="11">
        <v>1989740.38</v>
      </c>
      <c r="AH66" s="9">
        <v>0.73409999999999997</v>
      </c>
      <c r="AI66" s="8">
        <v>1191</v>
      </c>
      <c r="AJ66" s="7">
        <v>885</v>
      </c>
      <c r="AK66" s="9">
        <v>0.74309999999999998</v>
      </c>
      <c r="AL66" s="12" t="s">
        <v>43</v>
      </c>
    </row>
    <row r="67" spans="1:38" x14ac:dyDescent="0.2">
      <c r="A67" s="26" t="s">
        <v>47</v>
      </c>
      <c r="B67" s="26" t="s">
        <v>113</v>
      </c>
      <c r="C67" s="27">
        <v>810492.44</v>
      </c>
      <c r="D67" s="27">
        <v>5038480.5599999996</v>
      </c>
      <c r="E67" s="16">
        <v>0.160860487670513</v>
      </c>
      <c r="F67" s="28">
        <v>1448</v>
      </c>
      <c r="G67" s="28">
        <v>1404</v>
      </c>
      <c r="H67" s="29">
        <v>0.96960000000000002</v>
      </c>
      <c r="I67" s="6">
        <v>0.995</v>
      </c>
      <c r="J67" s="30">
        <v>1977</v>
      </c>
      <c r="K67" s="30">
        <v>1842</v>
      </c>
      <c r="L67" s="31">
        <v>0.93169999999999997</v>
      </c>
      <c r="M67" s="16">
        <v>0.9</v>
      </c>
      <c r="N67" s="32">
        <v>935195.02</v>
      </c>
      <c r="O67" s="32">
        <v>659921.24</v>
      </c>
      <c r="P67" s="29">
        <v>0.70569999999999999</v>
      </c>
      <c r="Q67" s="29">
        <v>0.7</v>
      </c>
      <c r="R67" s="30">
        <v>1319</v>
      </c>
      <c r="S67" s="30">
        <v>614</v>
      </c>
      <c r="T67" s="31">
        <v>0.46550000000000002</v>
      </c>
      <c r="U67" s="31">
        <v>0.7</v>
      </c>
      <c r="V67" s="28">
        <v>1295</v>
      </c>
      <c r="W67" s="28">
        <v>1087</v>
      </c>
      <c r="X67" s="29">
        <v>0.83940000000000003</v>
      </c>
      <c r="Y67" s="33"/>
      <c r="Z67" s="8">
        <v>1895</v>
      </c>
      <c r="AA67" s="7">
        <v>1966</v>
      </c>
      <c r="AB67" s="9">
        <v>1.0375000000000001</v>
      </c>
      <c r="AC67" s="8">
        <v>2490</v>
      </c>
      <c r="AD67" s="7">
        <v>2283</v>
      </c>
      <c r="AE67" s="9">
        <v>0.91690000000000005</v>
      </c>
      <c r="AF67" s="10">
        <v>6207975.1399999997</v>
      </c>
      <c r="AG67" s="11">
        <v>4341488.7</v>
      </c>
      <c r="AH67" s="9">
        <v>0.69930000000000003</v>
      </c>
      <c r="AI67" s="8">
        <v>2114</v>
      </c>
      <c r="AJ67" s="7">
        <v>1469</v>
      </c>
      <c r="AK67" s="9">
        <v>0.69489999999999996</v>
      </c>
      <c r="AL67" s="12" t="s">
        <v>43</v>
      </c>
    </row>
    <row r="68" spans="1:38" x14ac:dyDescent="0.2">
      <c r="A68" s="26" t="s">
        <v>80</v>
      </c>
      <c r="B68" s="26" t="s">
        <v>114</v>
      </c>
      <c r="C68" s="27">
        <v>1446423.75</v>
      </c>
      <c r="D68" s="27">
        <v>8523348.6199999992</v>
      </c>
      <c r="E68" s="16">
        <v>0.169701347966218</v>
      </c>
      <c r="F68" s="28">
        <v>2988</v>
      </c>
      <c r="G68" s="28">
        <v>2747</v>
      </c>
      <c r="H68" s="29">
        <v>0.91930000000000001</v>
      </c>
      <c r="I68" s="6">
        <v>0.95420000000000005</v>
      </c>
      <c r="J68" s="30">
        <v>3824</v>
      </c>
      <c r="K68" s="30">
        <v>3469</v>
      </c>
      <c r="L68" s="16">
        <v>0.90720000000000001</v>
      </c>
      <c r="M68" s="31">
        <v>0.9</v>
      </c>
      <c r="N68" s="32">
        <v>1723828.16</v>
      </c>
      <c r="O68" s="32">
        <v>1160262.1299999999</v>
      </c>
      <c r="P68" s="29">
        <v>0.67310000000000003</v>
      </c>
      <c r="Q68" s="29">
        <v>0.68689999999999996</v>
      </c>
      <c r="R68" s="30">
        <v>2798</v>
      </c>
      <c r="S68" s="30">
        <v>1131</v>
      </c>
      <c r="T68" s="31">
        <v>0.4042</v>
      </c>
      <c r="U68" s="16">
        <v>0.7</v>
      </c>
      <c r="V68" s="28">
        <v>2286</v>
      </c>
      <c r="W68" s="28">
        <v>1877</v>
      </c>
      <c r="X68" s="29">
        <v>0.82110000000000005</v>
      </c>
      <c r="Y68" s="33"/>
      <c r="Z68" s="8">
        <v>4021</v>
      </c>
      <c r="AA68" s="7">
        <v>4035</v>
      </c>
      <c r="AB68" s="9">
        <v>1.0035000000000001</v>
      </c>
      <c r="AC68" s="8">
        <v>5338</v>
      </c>
      <c r="AD68" s="7">
        <v>4611</v>
      </c>
      <c r="AE68" s="9">
        <v>0.86380000000000001</v>
      </c>
      <c r="AF68" s="10">
        <v>10046502.310000001</v>
      </c>
      <c r="AG68" s="11">
        <v>6977264.0800000001</v>
      </c>
      <c r="AH68" s="9">
        <v>0.69450000000000001</v>
      </c>
      <c r="AI68" s="8">
        <v>3936</v>
      </c>
      <c r="AJ68" s="7">
        <v>2790</v>
      </c>
      <c r="AK68" s="9">
        <v>0.70879999999999999</v>
      </c>
      <c r="AL68" s="12" t="s">
        <v>43</v>
      </c>
    </row>
    <row r="69" spans="1:38" x14ac:dyDescent="0.2">
      <c r="A69" s="26" t="s">
        <v>54</v>
      </c>
      <c r="B69" s="26" t="s">
        <v>115</v>
      </c>
      <c r="C69" s="27">
        <v>1774692.37</v>
      </c>
      <c r="D69" s="27">
        <v>10327495.09</v>
      </c>
      <c r="E69" s="16">
        <v>0.17184151186074301</v>
      </c>
      <c r="F69" s="28">
        <v>3374</v>
      </c>
      <c r="G69" s="28">
        <v>3038</v>
      </c>
      <c r="H69" s="29">
        <v>0.90039999999999998</v>
      </c>
      <c r="I69" s="6">
        <v>0.98019999999999996</v>
      </c>
      <c r="J69" s="30">
        <v>4599</v>
      </c>
      <c r="K69" s="30">
        <v>3957</v>
      </c>
      <c r="L69" s="31">
        <v>0.86040000000000005</v>
      </c>
      <c r="M69" s="16">
        <v>0.87319999999999998</v>
      </c>
      <c r="N69" s="32">
        <v>1870371.7</v>
      </c>
      <c r="O69" s="32">
        <v>1327936.95</v>
      </c>
      <c r="P69" s="29">
        <v>0.71</v>
      </c>
      <c r="Q69" s="29">
        <v>0.6966</v>
      </c>
      <c r="R69" s="30">
        <v>2809</v>
      </c>
      <c r="S69" s="30">
        <v>1161</v>
      </c>
      <c r="T69" s="31">
        <v>0.4133</v>
      </c>
      <c r="U69" s="31">
        <v>0.68879999999999997</v>
      </c>
      <c r="V69" s="28">
        <v>2571</v>
      </c>
      <c r="W69" s="28">
        <v>2163</v>
      </c>
      <c r="X69" s="29">
        <v>0.84130000000000005</v>
      </c>
      <c r="Y69" s="33"/>
      <c r="Z69" s="8">
        <v>4626</v>
      </c>
      <c r="AA69" s="7">
        <v>4617</v>
      </c>
      <c r="AB69" s="9">
        <v>0.99809999999999999</v>
      </c>
      <c r="AC69" s="8">
        <v>7014</v>
      </c>
      <c r="AD69" s="7">
        <v>5889</v>
      </c>
      <c r="AE69" s="9">
        <v>0.83960000000000001</v>
      </c>
      <c r="AF69" s="10">
        <v>13007354.640000001</v>
      </c>
      <c r="AG69" s="11">
        <v>9086066.7899999991</v>
      </c>
      <c r="AH69" s="9">
        <v>0.69850000000000001</v>
      </c>
      <c r="AI69" s="8">
        <v>4933</v>
      </c>
      <c r="AJ69" s="7">
        <v>3338</v>
      </c>
      <c r="AK69" s="9">
        <v>0.67669999999999997</v>
      </c>
      <c r="AL69" s="12" t="s">
        <v>43</v>
      </c>
    </row>
    <row r="70" spans="1:38" x14ac:dyDescent="0.2">
      <c r="A70" s="26" t="s">
        <v>116</v>
      </c>
      <c r="B70" s="26" t="s">
        <v>117</v>
      </c>
      <c r="C70" s="27">
        <v>0</v>
      </c>
      <c r="D70" s="27">
        <v>0</v>
      </c>
      <c r="E70" s="16">
        <v>0</v>
      </c>
      <c r="F70" s="28">
        <v>8</v>
      </c>
      <c r="G70" s="28">
        <v>5</v>
      </c>
      <c r="H70" s="29">
        <v>0.625</v>
      </c>
      <c r="I70" s="6">
        <v>1</v>
      </c>
      <c r="J70" s="30">
        <v>8</v>
      </c>
      <c r="K70" s="30">
        <v>3</v>
      </c>
      <c r="L70" s="31">
        <v>0.375</v>
      </c>
      <c r="M70" s="16">
        <v>0.29270000000000002</v>
      </c>
      <c r="N70" s="32">
        <v>0</v>
      </c>
      <c r="O70" s="32">
        <v>0</v>
      </c>
      <c r="P70" s="29">
        <v>0</v>
      </c>
      <c r="Q70" s="29">
        <v>0</v>
      </c>
      <c r="R70" s="30">
        <v>1</v>
      </c>
      <c r="S70" s="30">
        <v>0</v>
      </c>
      <c r="T70" s="31">
        <v>0</v>
      </c>
      <c r="U70" s="31">
        <v>0</v>
      </c>
      <c r="V70" s="28">
        <v>0</v>
      </c>
      <c r="W70" s="28">
        <v>0</v>
      </c>
      <c r="X70" s="29">
        <v>0</v>
      </c>
      <c r="Y70" s="33"/>
      <c r="Z70" s="8">
        <v>5</v>
      </c>
      <c r="AA70" s="7">
        <v>16</v>
      </c>
      <c r="AB70" s="9">
        <v>3.2</v>
      </c>
      <c r="AC70" s="8">
        <v>10</v>
      </c>
      <c r="AD70" s="7">
        <v>1</v>
      </c>
      <c r="AE70" s="9">
        <v>0.1</v>
      </c>
      <c r="AF70" s="10"/>
      <c r="AG70" s="11"/>
      <c r="AH70" s="9"/>
      <c r="AI70" s="8">
        <v>1</v>
      </c>
      <c r="AJ70" s="7"/>
      <c r="AK70" s="9"/>
      <c r="AL70" s="12" t="s">
        <v>43</v>
      </c>
    </row>
    <row r="71" spans="1:38" x14ac:dyDescent="0.2">
      <c r="A71" s="26" t="s">
        <v>80</v>
      </c>
      <c r="B71" s="26" t="s">
        <v>118</v>
      </c>
      <c r="C71" s="27">
        <v>321145.49</v>
      </c>
      <c r="D71" s="27">
        <v>1992592.4</v>
      </c>
      <c r="E71" s="16">
        <v>0.16116968528034101</v>
      </c>
      <c r="F71" s="28">
        <v>981</v>
      </c>
      <c r="G71" s="28">
        <v>875</v>
      </c>
      <c r="H71" s="29">
        <v>0.89190000000000003</v>
      </c>
      <c r="I71" s="6">
        <v>0.90610000000000002</v>
      </c>
      <c r="J71" s="30">
        <v>1359</v>
      </c>
      <c r="K71" s="30">
        <v>1282</v>
      </c>
      <c r="L71" s="31">
        <v>0.94330000000000003</v>
      </c>
      <c r="M71" s="16">
        <v>0.9</v>
      </c>
      <c r="N71" s="32">
        <v>382868.25</v>
      </c>
      <c r="O71" s="32">
        <v>229678.44</v>
      </c>
      <c r="P71" s="29">
        <v>0.59989999999999999</v>
      </c>
      <c r="Q71" s="29">
        <v>0.63360000000000005</v>
      </c>
      <c r="R71" s="30">
        <v>1004</v>
      </c>
      <c r="S71" s="30">
        <v>339</v>
      </c>
      <c r="T71" s="31">
        <v>0.33760000000000001</v>
      </c>
      <c r="U71" s="31">
        <v>0.61699999999999999</v>
      </c>
      <c r="V71" s="28">
        <v>762</v>
      </c>
      <c r="W71" s="28">
        <v>607</v>
      </c>
      <c r="X71" s="29">
        <v>0.79659999999999997</v>
      </c>
      <c r="Y71" s="33"/>
      <c r="Z71" s="8">
        <v>1728</v>
      </c>
      <c r="AA71" s="7">
        <v>1530</v>
      </c>
      <c r="AB71" s="9">
        <v>0.88539999999999996</v>
      </c>
      <c r="AC71" s="8">
        <v>2250</v>
      </c>
      <c r="AD71" s="7">
        <v>1833</v>
      </c>
      <c r="AE71" s="9">
        <v>0.81469999999999998</v>
      </c>
      <c r="AF71" s="10">
        <v>2819381.74</v>
      </c>
      <c r="AG71" s="11">
        <v>1725634.92</v>
      </c>
      <c r="AH71" s="9">
        <v>0.61209999999999998</v>
      </c>
      <c r="AI71" s="8">
        <v>1590</v>
      </c>
      <c r="AJ71" s="7">
        <v>895</v>
      </c>
      <c r="AK71" s="9">
        <v>0.56289999999999996</v>
      </c>
      <c r="AL71" s="12" t="s">
        <v>43</v>
      </c>
    </row>
    <row r="72" spans="1:38" x14ac:dyDescent="0.2">
      <c r="A72" s="26" t="s">
        <v>54</v>
      </c>
      <c r="B72" s="26" t="s">
        <v>119</v>
      </c>
      <c r="C72" s="27">
        <v>3085560.75</v>
      </c>
      <c r="D72" s="27">
        <v>19496062.25</v>
      </c>
      <c r="E72" s="16">
        <v>0.158265844170661</v>
      </c>
      <c r="F72" s="28">
        <v>3957</v>
      </c>
      <c r="G72" s="28">
        <v>3581</v>
      </c>
      <c r="H72" s="29">
        <v>0.90500000000000003</v>
      </c>
      <c r="I72" s="6">
        <v>0.9738</v>
      </c>
      <c r="J72" s="30">
        <v>6355</v>
      </c>
      <c r="K72" s="30">
        <v>5858</v>
      </c>
      <c r="L72" s="31">
        <v>0.92179999999999995</v>
      </c>
      <c r="M72" s="16">
        <v>0.9</v>
      </c>
      <c r="N72" s="32">
        <v>3555134.42</v>
      </c>
      <c r="O72" s="32">
        <v>2496058.5</v>
      </c>
      <c r="P72" s="29">
        <v>0.70209999999999995</v>
      </c>
      <c r="Q72" s="29">
        <v>0.69510000000000005</v>
      </c>
      <c r="R72" s="30">
        <v>4468</v>
      </c>
      <c r="S72" s="30">
        <v>1816</v>
      </c>
      <c r="T72" s="31">
        <v>0.40639999999999998</v>
      </c>
      <c r="U72" s="31">
        <v>0.67179999999999995</v>
      </c>
      <c r="V72" s="28">
        <v>3959</v>
      </c>
      <c r="W72" s="28">
        <v>2714</v>
      </c>
      <c r="X72" s="29">
        <v>0.6855</v>
      </c>
      <c r="Y72" s="33"/>
      <c r="Z72" s="8">
        <v>5264</v>
      </c>
      <c r="AA72" s="7">
        <v>5682</v>
      </c>
      <c r="AB72" s="9">
        <v>1.0793999999999999</v>
      </c>
      <c r="AC72" s="8">
        <v>8767</v>
      </c>
      <c r="AD72" s="7">
        <v>7993</v>
      </c>
      <c r="AE72" s="9">
        <v>0.91169999999999995</v>
      </c>
      <c r="AF72" s="10">
        <v>25524385.109999999</v>
      </c>
      <c r="AG72" s="11">
        <v>17259336.600000001</v>
      </c>
      <c r="AH72" s="9">
        <v>0.67620000000000002</v>
      </c>
      <c r="AI72" s="8">
        <v>7364</v>
      </c>
      <c r="AJ72" s="7">
        <v>4753</v>
      </c>
      <c r="AK72" s="9">
        <v>0.64539999999999997</v>
      </c>
      <c r="AL72" s="12" t="s">
        <v>43</v>
      </c>
    </row>
    <row r="73" spans="1:38" x14ac:dyDescent="0.2">
      <c r="A73" s="40" t="s">
        <v>41</v>
      </c>
      <c r="B73" s="26" t="s">
        <v>120</v>
      </c>
      <c r="C73" s="27">
        <v>665795.77</v>
      </c>
      <c r="D73" s="27">
        <v>4162736.11</v>
      </c>
      <c r="E73" s="16">
        <v>0.15994186333372901</v>
      </c>
      <c r="F73" s="28">
        <v>1048</v>
      </c>
      <c r="G73" s="28">
        <v>930</v>
      </c>
      <c r="H73" s="29">
        <v>0.88739999999999997</v>
      </c>
      <c r="I73" s="6">
        <v>0.96150000000000002</v>
      </c>
      <c r="J73" s="30">
        <v>1476</v>
      </c>
      <c r="K73" s="30">
        <v>1259</v>
      </c>
      <c r="L73" s="31">
        <v>0.85299999999999998</v>
      </c>
      <c r="M73" s="16">
        <v>0.86170000000000002</v>
      </c>
      <c r="N73" s="32">
        <v>677796.98</v>
      </c>
      <c r="O73" s="32">
        <v>480330.52</v>
      </c>
      <c r="P73" s="29">
        <v>0.7087</v>
      </c>
      <c r="Q73" s="29">
        <v>0.7</v>
      </c>
      <c r="R73" s="30">
        <v>1070</v>
      </c>
      <c r="S73" s="30">
        <v>507</v>
      </c>
      <c r="T73" s="31">
        <v>0.4738</v>
      </c>
      <c r="U73" s="31">
        <v>0.7</v>
      </c>
      <c r="V73" s="28">
        <v>597</v>
      </c>
      <c r="W73" s="28">
        <v>503</v>
      </c>
      <c r="X73" s="29">
        <v>0.84250000000000003</v>
      </c>
      <c r="Y73" s="33"/>
      <c r="Z73" s="8">
        <v>1390</v>
      </c>
      <c r="AA73" s="7">
        <v>1484</v>
      </c>
      <c r="AB73" s="9">
        <v>1.0676000000000001</v>
      </c>
      <c r="AC73" s="8">
        <v>1937</v>
      </c>
      <c r="AD73" s="7">
        <v>1776</v>
      </c>
      <c r="AE73" s="9">
        <v>0.91690000000000005</v>
      </c>
      <c r="AF73" s="10">
        <v>5568950.5700000003</v>
      </c>
      <c r="AG73" s="11">
        <v>3937159.78</v>
      </c>
      <c r="AH73" s="9">
        <v>0.70699999999999996</v>
      </c>
      <c r="AI73" s="8">
        <v>1848</v>
      </c>
      <c r="AJ73" s="7">
        <v>1310</v>
      </c>
      <c r="AK73" s="9">
        <v>0.70889999999999997</v>
      </c>
      <c r="AL73" s="12" t="s">
        <v>43</v>
      </c>
    </row>
    <row r="74" spans="1:38" x14ac:dyDescent="0.2">
      <c r="A74" s="26" t="s">
        <v>54</v>
      </c>
      <c r="B74" s="26" t="s">
        <v>121</v>
      </c>
      <c r="C74" s="27">
        <v>123005.12</v>
      </c>
      <c r="D74" s="27">
        <v>738212.18</v>
      </c>
      <c r="E74" s="16">
        <v>0.166625698318876</v>
      </c>
      <c r="F74" s="28">
        <v>247</v>
      </c>
      <c r="G74" s="28">
        <v>229</v>
      </c>
      <c r="H74" s="29">
        <v>0.92710000000000004</v>
      </c>
      <c r="I74" s="6">
        <v>0.97489999999999999</v>
      </c>
      <c r="J74" s="30">
        <v>412</v>
      </c>
      <c r="K74" s="30">
        <v>374</v>
      </c>
      <c r="L74" s="31">
        <v>0.90780000000000005</v>
      </c>
      <c r="M74" s="16">
        <v>0.9</v>
      </c>
      <c r="N74" s="32">
        <v>150183.22</v>
      </c>
      <c r="O74" s="32">
        <v>91228.86</v>
      </c>
      <c r="P74" s="29">
        <v>0.60750000000000004</v>
      </c>
      <c r="Q74" s="29">
        <v>0.60929999999999995</v>
      </c>
      <c r="R74" s="30">
        <v>332</v>
      </c>
      <c r="S74" s="30">
        <v>121</v>
      </c>
      <c r="T74" s="31">
        <v>0.36449999999999999</v>
      </c>
      <c r="U74" s="31">
        <v>0.62549999999999994</v>
      </c>
      <c r="V74" s="28">
        <v>223</v>
      </c>
      <c r="W74" s="28">
        <v>188</v>
      </c>
      <c r="X74" s="29">
        <v>0.84299999999999997</v>
      </c>
      <c r="Y74" s="33"/>
      <c r="Z74" s="8">
        <v>384</v>
      </c>
      <c r="AA74" s="7">
        <v>409</v>
      </c>
      <c r="AB74" s="9">
        <v>1.0650999999999999</v>
      </c>
      <c r="AC74" s="8">
        <v>634</v>
      </c>
      <c r="AD74" s="7">
        <v>560</v>
      </c>
      <c r="AE74" s="9">
        <v>0.88329999999999997</v>
      </c>
      <c r="AF74" s="10">
        <v>1341074.3700000001</v>
      </c>
      <c r="AG74" s="11">
        <v>851439.97</v>
      </c>
      <c r="AH74" s="9">
        <v>0.63490000000000002</v>
      </c>
      <c r="AI74" s="8">
        <v>533</v>
      </c>
      <c r="AJ74" s="7">
        <v>343</v>
      </c>
      <c r="AK74" s="9">
        <v>0.64349999999999996</v>
      </c>
      <c r="AL74" s="12" t="s">
        <v>43</v>
      </c>
    </row>
    <row r="75" spans="1:38" x14ac:dyDescent="0.2">
      <c r="A75" s="26" t="s">
        <v>51</v>
      </c>
      <c r="B75" s="26" t="s">
        <v>122</v>
      </c>
      <c r="C75" s="27">
        <v>627579.23</v>
      </c>
      <c r="D75" s="27">
        <v>4079547.25</v>
      </c>
      <c r="E75" s="16">
        <v>0.15383550956542999</v>
      </c>
      <c r="F75" s="28">
        <v>1297</v>
      </c>
      <c r="G75" s="28">
        <v>1177</v>
      </c>
      <c r="H75" s="29">
        <v>0.90749999999999997</v>
      </c>
      <c r="I75" s="6">
        <v>1</v>
      </c>
      <c r="J75" s="30">
        <v>1855</v>
      </c>
      <c r="K75" s="30">
        <v>1677</v>
      </c>
      <c r="L75" s="16">
        <v>0.90400000000000003</v>
      </c>
      <c r="M75" s="16">
        <v>0.9</v>
      </c>
      <c r="N75" s="32">
        <v>655651.65</v>
      </c>
      <c r="O75" s="32">
        <v>453246.27</v>
      </c>
      <c r="P75" s="29">
        <v>0.69130000000000003</v>
      </c>
      <c r="Q75" s="29">
        <v>0.7</v>
      </c>
      <c r="R75" s="30">
        <v>1275</v>
      </c>
      <c r="S75" s="30">
        <v>622</v>
      </c>
      <c r="T75" s="31">
        <v>0.48780000000000001</v>
      </c>
      <c r="U75" s="31">
        <v>0.7</v>
      </c>
      <c r="V75" s="28">
        <v>1022</v>
      </c>
      <c r="W75" s="28">
        <v>766</v>
      </c>
      <c r="X75" s="29">
        <v>0.74950000000000006</v>
      </c>
      <c r="Y75" s="33"/>
      <c r="Z75" s="8">
        <v>2017</v>
      </c>
      <c r="AA75" s="7">
        <v>1993</v>
      </c>
      <c r="AB75" s="9">
        <v>0.98809999999999998</v>
      </c>
      <c r="AC75" s="8">
        <v>2818</v>
      </c>
      <c r="AD75" s="7">
        <v>2577</v>
      </c>
      <c r="AE75" s="9">
        <v>0.91449999999999998</v>
      </c>
      <c r="AF75" s="10">
        <v>5332976.96</v>
      </c>
      <c r="AG75" s="11">
        <v>3601553.42</v>
      </c>
      <c r="AH75" s="9">
        <v>0.67530000000000001</v>
      </c>
      <c r="AI75" s="8">
        <v>2282</v>
      </c>
      <c r="AJ75" s="7">
        <v>1471</v>
      </c>
      <c r="AK75" s="9">
        <v>0.64459999999999995</v>
      </c>
      <c r="AL75" s="12" t="s">
        <v>43</v>
      </c>
    </row>
    <row r="76" spans="1:38" x14ac:dyDescent="0.2">
      <c r="A76" s="26" t="s">
        <v>54</v>
      </c>
      <c r="B76" s="26" t="s">
        <v>123</v>
      </c>
      <c r="C76" s="27">
        <v>601825.66</v>
      </c>
      <c r="D76" s="27">
        <v>3333873.95</v>
      </c>
      <c r="E76" s="16">
        <v>0.18051842061995199</v>
      </c>
      <c r="F76" s="28">
        <v>1050</v>
      </c>
      <c r="G76" s="28">
        <v>938</v>
      </c>
      <c r="H76" s="29">
        <v>0.89329999999999998</v>
      </c>
      <c r="I76" s="6">
        <v>0.96489999999999998</v>
      </c>
      <c r="J76" s="30">
        <v>1404</v>
      </c>
      <c r="K76" s="30">
        <v>1306</v>
      </c>
      <c r="L76" s="31">
        <v>0.93020000000000003</v>
      </c>
      <c r="M76" s="16">
        <v>0.9</v>
      </c>
      <c r="N76" s="32">
        <v>692290.42</v>
      </c>
      <c r="O76" s="32">
        <v>453605.82</v>
      </c>
      <c r="P76" s="29">
        <v>0.6552</v>
      </c>
      <c r="Q76" s="29">
        <v>0.66490000000000005</v>
      </c>
      <c r="R76" s="30">
        <v>1097</v>
      </c>
      <c r="S76" s="30">
        <v>431</v>
      </c>
      <c r="T76" s="31">
        <v>0.39290000000000003</v>
      </c>
      <c r="U76" s="31">
        <v>0.66739999999999999</v>
      </c>
      <c r="V76" s="28">
        <v>937</v>
      </c>
      <c r="W76" s="28">
        <v>757</v>
      </c>
      <c r="X76" s="29">
        <v>0.80789999999999995</v>
      </c>
      <c r="Y76" s="33"/>
      <c r="Z76" s="8">
        <v>1237</v>
      </c>
      <c r="AA76" s="7">
        <v>1312</v>
      </c>
      <c r="AB76" s="9">
        <v>1.0606</v>
      </c>
      <c r="AC76" s="8">
        <v>1755</v>
      </c>
      <c r="AD76" s="7">
        <v>1566</v>
      </c>
      <c r="AE76" s="9">
        <v>0.89229999999999998</v>
      </c>
      <c r="AF76" s="10">
        <v>4011888.32</v>
      </c>
      <c r="AG76" s="11">
        <v>2809724.87</v>
      </c>
      <c r="AH76" s="9">
        <v>0.70030000000000003</v>
      </c>
      <c r="AI76" s="8">
        <v>1484</v>
      </c>
      <c r="AJ76" s="7">
        <v>1075</v>
      </c>
      <c r="AK76" s="9">
        <v>0.72440000000000004</v>
      </c>
      <c r="AL76" s="12" t="s">
        <v>43</v>
      </c>
    </row>
    <row r="77" spans="1:38" x14ac:dyDescent="0.2">
      <c r="A77" s="26" t="s">
        <v>51</v>
      </c>
      <c r="B77" s="26" t="s">
        <v>124</v>
      </c>
      <c r="C77" s="27">
        <v>170657.86</v>
      </c>
      <c r="D77" s="27">
        <v>1060690.8600000001</v>
      </c>
      <c r="E77" s="16">
        <v>0.16089311828330499</v>
      </c>
      <c r="F77" s="28">
        <v>310</v>
      </c>
      <c r="G77" s="28">
        <v>287</v>
      </c>
      <c r="H77" s="29">
        <v>0.92579999999999996</v>
      </c>
      <c r="I77" s="6">
        <v>0.96499999999999997</v>
      </c>
      <c r="J77" s="30">
        <v>444</v>
      </c>
      <c r="K77" s="30">
        <v>408</v>
      </c>
      <c r="L77" s="31">
        <v>0.91890000000000005</v>
      </c>
      <c r="M77" s="16">
        <v>0.9</v>
      </c>
      <c r="N77" s="32">
        <v>168905.04</v>
      </c>
      <c r="O77" s="32">
        <v>127085.96</v>
      </c>
      <c r="P77" s="29">
        <v>0.75239999999999996</v>
      </c>
      <c r="Q77" s="29">
        <v>0.7</v>
      </c>
      <c r="R77" s="30">
        <v>294</v>
      </c>
      <c r="S77" s="30">
        <v>149</v>
      </c>
      <c r="T77" s="31">
        <v>0.50680000000000003</v>
      </c>
      <c r="U77" s="31">
        <v>0.7</v>
      </c>
      <c r="V77" s="28">
        <v>247</v>
      </c>
      <c r="W77" s="28">
        <v>192</v>
      </c>
      <c r="X77" s="29">
        <v>0.77729999999999999</v>
      </c>
      <c r="Y77" s="33"/>
      <c r="Z77" s="8">
        <v>451</v>
      </c>
      <c r="AA77" s="7">
        <v>454</v>
      </c>
      <c r="AB77" s="9">
        <v>1.0066999999999999</v>
      </c>
      <c r="AC77" s="8">
        <v>618</v>
      </c>
      <c r="AD77" s="7">
        <v>570</v>
      </c>
      <c r="AE77" s="9">
        <v>0.92230000000000001</v>
      </c>
      <c r="AF77" s="10">
        <v>1299458.42</v>
      </c>
      <c r="AG77" s="11">
        <v>858379.86</v>
      </c>
      <c r="AH77" s="9">
        <v>0.66059999999999997</v>
      </c>
      <c r="AI77" s="8">
        <v>476</v>
      </c>
      <c r="AJ77" s="7">
        <v>359</v>
      </c>
      <c r="AK77" s="9">
        <v>0.75419999999999998</v>
      </c>
      <c r="AL77" s="12" t="s">
        <v>43</v>
      </c>
    </row>
    <row r="78" spans="1:38" x14ac:dyDescent="0.2">
      <c r="A78" s="26" t="s">
        <v>41</v>
      </c>
      <c r="B78" s="26" t="s">
        <v>125</v>
      </c>
      <c r="C78" s="27">
        <v>519819.76</v>
      </c>
      <c r="D78" s="27">
        <v>3121557.73</v>
      </c>
      <c r="E78" s="16">
        <v>0.16652575571620101</v>
      </c>
      <c r="F78" s="28">
        <v>1296</v>
      </c>
      <c r="G78" s="28">
        <v>1158</v>
      </c>
      <c r="H78" s="29">
        <v>0.89349999999999996</v>
      </c>
      <c r="I78" s="6">
        <v>0.94669999999999999</v>
      </c>
      <c r="J78" s="30">
        <v>1594</v>
      </c>
      <c r="K78" s="30">
        <v>1476</v>
      </c>
      <c r="L78" s="31">
        <v>0.92600000000000005</v>
      </c>
      <c r="M78" s="16">
        <v>0.9</v>
      </c>
      <c r="N78" s="32">
        <v>589143.17000000004</v>
      </c>
      <c r="O78" s="32">
        <v>413614.3</v>
      </c>
      <c r="P78" s="29">
        <v>0.70209999999999995</v>
      </c>
      <c r="Q78" s="29">
        <v>0.69099999999999995</v>
      </c>
      <c r="R78" s="30">
        <v>1125</v>
      </c>
      <c r="S78" s="30">
        <v>488</v>
      </c>
      <c r="T78" s="31">
        <v>0.43380000000000002</v>
      </c>
      <c r="U78" s="31">
        <v>0.7</v>
      </c>
      <c r="V78" s="28">
        <v>1016</v>
      </c>
      <c r="W78" s="28">
        <v>875</v>
      </c>
      <c r="X78" s="29">
        <v>0.86119999999999997</v>
      </c>
      <c r="Y78" s="33"/>
      <c r="Z78" s="8">
        <v>1508</v>
      </c>
      <c r="AA78" s="7">
        <v>1580</v>
      </c>
      <c r="AB78" s="9">
        <v>1.0477000000000001</v>
      </c>
      <c r="AC78" s="8">
        <v>2063</v>
      </c>
      <c r="AD78" s="7">
        <v>1893</v>
      </c>
      <c r="AE78" s="9">
        <v>0.91759999999999997</v>
      </c>
      <c r="AF78" s="10">
        <v>4043519.08</v>
      </c>
      <c r="AG78" s="11">
        <v>2740854.85</v>
      </c>
      <c r="AH78" s="9">
        <v>0.67779999999999996</v>
      </c>
      <c r="AI78" s="8">
        <v>1725</v>
      </c>
      <c r="AJ78" s="7">
        <v>1175</v>
      </c>
      <c r="AK78" s="9">
        <v>0.68120000000000003</v>
      </c>
      <c r="AL78" s="12" t="s">
        <v>43</v>
      </c>
    </row>
    <row r="79" spans="1:38" x14ac:dyDescent="0.2">
      <c r="A79" s="40" t="s">
        <v>80</v>
      </c>
      <c r="B79" s="40" t="s">
        <v>126</v>
      </c>
      <c r="C79" s="27">
        <v>2398082.63</v>
      </c>
      <c r="D79" s="27">
        <v>14993089.42</v>
      </c>
      <c r="E79" s="16">
        <v>0.159945863245575</v>
      </c>
      <c r="F79" s="28">
        <v>6061</v>
      </c>
      <c r="G79" s="28">
        <v>5539</v>
      </c>
      <c r="H79" s="29">
        <v>0.91390000000000005</v>
      </c>
      <c r="I79" s="6">
        <v>0.9778</v>
      </c>
      <c r="J79" s="30">
        <v>8295</v>
      </c>
      <c r="K79" s="30">
        <v>7660</v>
      </c>
      <c r="L79" s="31">
        <v>0.9234</v>
      </c>
      <c r="M79" s="16">
        <v>0.9</v>
      </c>
      <c r="N79" s="32">
        <v>2857895.44</v>
      </c>
      <c r="O79" s="32">
        <v>1850795.45</v>
      </c>
      <c r="P79" s="29">
        <v>0.64759999999999995</v>
      </c>
      <c r="Q79" s="29">
        <v>0.65439999999999998</v>
      </c>
      <c r="R79" s="30">
        <v>6196</v>
      </c>
      <c r="S79" s="30">
        <v>2457</v>
      </c>
      <c r="T79" s="31">
        <v>0.39650000000000002</v>
      </c>
      <c r="U79" s="31">
        <v>0.67159999999999997</v>
      </c>
      <c r="V79" s="28">
        <v>3200</v>
      </c>
      <c r="W79" s="28">
        <v>2717</v>
      </c>
      <c r="X79" s="29">
        <v>0.84909999999999997</v>
      </c>
      <c r="Y79" s="33"/>
      <c r="Z79" s="8">
        <v>7070</v>
      </c>
      <c r="AA79" s="7">
        <v>7207</v>
      </c>
      <c r="AB79" s="9">
        <v>1.0194000000000001</v>
      </c>
      <c r="AC79" s="8">
        <v>9387</v>
      </c>
      <c r="AD79" s="7">
        <v>8356</v>
      </c>
      <c r="AE79" s="9">
        <v>0.89019999999999999</v>
      </c>
      <c r="AF79" s="10">
        <v>17335899.309999999</v>
      </c>
      <c r="AG79" s="11">
        <v>11458379.73</v>
      </c>
      <c r="AH79" s="9">
        <v>0.66100000000000003</v>
      </c>
      <c r="AI79" s="8">
        <v>7965</v>
      </c>
      <c r="AJ79" s="7">
        <v>5480</v>
      </c>
      <c r="AK79" s="9">
        <v>0.68799999999999994</v>
      </c>
      <c r="AL79" s="12" t="s">
        <v>43</v>
      </c>
    </row>
    <row r="80" spans="1:38" x14ac:dyDescent="0.2">
      <c r="A80" s="26" t="s">
        <v>57</v>
      </c>
      <c r="B80" s="26" t="s">
        <v>127</v>
      </c>
      <c r="C80" s="27">
        <v>118101.19</v>
      </c>
      <c r="D80" s="27">
        <v>694512.73</v>
      </c>
      <c r="E80" s="16">
        <v>0.17004899247851099</v>
      </c>
      <c r="F80" s="28">
        <v>170</v>
      </c>
      <c r="G80" s="28">
        <v>164</v>
      </c>
      <c r="H80" s="29">
        <v>0.9647</v>
      </c>
      <c r="I80" s="6">
        <v>1</v>
      </c>
      <c r="J80" s="30">
        <v>339</v>
      </c>
      <c r="K80" s="30">
        <v>298</v>
      </c>
      <c r="L80" s="31">
        <v>0.87909999999999999</v>
      </c>
      <c r="M80" s="16">
        <v>0.871</v>
      </c>
      <c r="N80" s="32">
        <v>127707.47</v>
      </c>
      <c r="O80" s="32">
        <v>96193.4</v>
      </c>
      <c r="P80" s="29">
        <v>0.75319999999999998</v>
      </c>
      <c r="Q80" s="29">
        <v>0.7</v>
      </c>
      <c r="R80" s="30">
        <v>253</v>
      </c>
      <c r="S80" s="30">
        <v>126</v>
      </c>
      <c r="T80" s="31">
        <v>0.498</v>
      </c>
      <c r="U80" s="31">
        <v>0.7</v>
      </c>
      <c r="V80" s="28">
        <v>162</v>
      </c>
      <c r="W80" s="28">
        <v>119</v>
      </c>
      <c r="X80" s="29">
        <v>0.73460000000000003</v>
      </c>
      <c r="Y80" s="33"/>
      <c r="Z80" s="8">
        <v>288</v>
      </c>
      <c r="AA80" s="7">
        <v>314</v>
      </c>
      <c r="AB80" s="9">
        <v>1.0903</v>
      </c>
      <c r="AC80" s="8">
        <v>458</v>
      </c>
      <c r="AD80" s="7">
        <v>414</v>
      </c>
      <c r="AE80" s="9">
        <v>0.90390000000000004</v>
      </c>
      <c r="AF80" s="10">
        <v>974081.74</v>
      </c>
      <c r="AG80" s="11">
        <v>709506.5</v>
      </c>
      <c r="AH80" s="9">
        <v>0.72840000000000005</v>
      </c>
      <c r="AI80" s="8">
        <v>393</v>
      </c>
      <c r="AJ80" s="7">
        <v>302</v>
      </c>
      <c r="AK80" s="9">
        <v>0.76839999999999997</v>
      </c>
      <c r="AL80" s="12" t="s">
        <v>43</v>
      </c>
    </row>
    <row r="81" spans="1:38" x14ac:dyDescent="0.2">
      <c r="A81" s="26" t="s">
        <v>41</v>
      </c>
      <c r="B81" s="26" t="s">
        <v>128</v>
      </c>
      <c r="C81" s="27">
        <v>1324257.27</v>
      </c>
      <c r="D81" s="27">
        <v>8071898.5899999999</v>
      </c>
      <c r="E81" s="16">
        <v>0.16405771891641199</v>
      </c>
      <c r="F81" s="28">
        <v>2765</v>
      </c>
      <c r="G81" s="28">
        <v>2569</v>
      </c>
      <c r="H81" s="29">
        <v>0.92910000000000004</v>
      </c>
      <c r="I81" s="6">
        <v>0.97719999999999996</v>
      </c>
      <c r="J81" s="30">
        <v>3640</v>
      </c>
      <c r="K81" s="30">
        <v>3345</v>
      </c>
      <c r="L81" s="31">
        <v>0.91900000000000004</v>
      </c>
      <c r="M81" s="16">
        <v>0.9</v>
      </c>
      <c r="N81" s="32">
        <v>1541452.32</v>
      </c>
      <c r="O81" s="32">
        <v>1065522.54</v>
      </c>
      <c r="P81" s="29">
        <v>0.69120000000000004</v>
      </c>
      <c r="Q81" s="29">
        <v>0.6986</v>
      </c>
      <c r="R81" s="30">
        <v>2582</v>
      </c>
      <c r="S81" s="30">
        <v>1041</v>
      </c>
      <c r="T81" s="31">
        <v>0.4032</v>
      </c>
      <c r="U81" s="31">
        <v>0.66420000000000001</v>
      </c>
      <c r="V81" s="28">
        <v>2386</v>
      </c>
      <c r="W81" s="28">
        <v>2013</v>
      </c>
      <c r="X81" s="29">
        <v>0.84370000000000001</v>
      </c>
      <c r="Y81" s="33"/>
      <c r="Z81" s="8">
        <v>3614</v>
      </c>
      <c r="AA81" s="7">
        <v>3814</v>
      </c>
      <c r="AB81" s="9">
        <v>1.0552999999999999</v>
      </c>
      <c r="AC81" s="8">
        <v>5088</v>
      </c>
      <c r="AD81" s="7">
        <v>4399</v>
      </c>
      <c r="AE81" s="9">
        <v>0.86460000000000004</v>
      </c>
      <c r="AF81" s="10">
        <v>10454714.66</v>
      </c>
      <c r="AG81" s="11">
        <v>7076205.9699999997</v>
      </c>
      <c r="AH81" s="9">
        <v>0.67679999999999996</v>
      </c>
      <c r="AI81" s="8">
        <v>4066</v>
      </c>
      <c r="AJ81" s="7">
        <v>2704</v>
      </c>
      <c r="AK81" s="9">
        <v>0.66500000000000004</v>
      </c>
      <c r="AL81" s="12" t="s">
        <v>43</v>
      </c>
    </row>
    <row r="82" spans="1:38" x14ac:dyDescent="0.2">
      <c r="A82" s="26" t="s">
        <v>47</v>
      </c>
      <c r="B82" s="26" t="s">
        <v>129</v>
      </c>
      <c r="C82" s="27">
        <v>904463.64</v>
      </c>
      <c r="D82" s="27">
        <v>5633680.1500000004</v>
      </c>
      <c r="E82" s="16">
        <v>0.16054579172372799</v>
      </c>
      <c r="F82" s="28">
        <v>2841</v>
      </c>
      <c r="G82" s="28">
        <v>2582</v>
      </c>
      <c r="H82" s="29">
        <v>0.90880000000000005</v>
      </c>
      <c r="I82" s="6">
        <v>0.95440000000000003</v>
      </c>
      <c r="J82" s="30">
        <v>3658</v>
      </c>
      <c r="K82" s="30">
        <v>3441</v>
      </c>
      <c r="L82" s="31">
        <v>0.94069999999999998</v>
      </c>
      <c r="M82" s="16">
        <v>0.9</v>
      </c>
      <c r="N82" s="32">
        <v>1112498.3500000001</v>
      </c>
      <c r="O82" s="32">
        <v>692311.86</v>
      </c>
      <c r="P82" s="29">
        <v>0.62229999999999996</v>
      </c>
      <c r="Q82" s="29">
        <v>0.623</v>
      </c>
      <c r="R82" s="30">
        <v>2344</v>
      </c>
      <c r="S82" s="30">
        <v>787</v>
      </c>
      <c r="T82" s="31">
        <v>0.33579999999999999</v>
      </c>
      <c r="U82" s="31">
        <v>0.61350000000000005</v>
      </c>
      <c r="V82" s="28">
        <v>2471</v>
      </c>
      <c r="W82" s="28">
        <v>2303</v>
      </c>
      <c r="X82" s="29">
        <v>0.93200000000000005</v>
      </c>
      <c r="Y82" s="33"/>
      <c r="Z82" s="8">
        <v>3324</v>
      </c>
      <c r="AA82" s="7">
        <v>3377</v>
      </c>
      <c r="AB82" s="9">
        <v>1.0159</v>
      </c>
      <c r="AC82" s="8">
        <v>4171</v>
      </c>
      <c r="AD82" s="7">
        <v>3785</v>
      </c>
      <c r="AE82" s="9">
        <v>0.90749999999999997</v>
      </c>
      <c r="AF82" s="10">
        <v>6844421.1100000003</v>
      </c>
      <c r="AG82" s="11">
        <v>4558816.16</v>
      </c>
      <c r="AH82" s="9">
        <v>0.66610000000000003</v>
      </c>
      <c r="AI82" s="8">
        <v>3260</v>
      </c>
      <c r="AJ82" s="7">
        <v>2117</v>
      </c>
      <c r="AK82" s="9">
        <v>0.64939999999999998</v>
      </c>
      <c r="AL82" s="12" t="s">
        <v>43</v>
      </c>
    </row>
    <row r="83" spans="1:38" x14ac:dyDescent="0.2">
      <c r="A83" s="26" t="s">
        <v>47</v>
      </c>
      <c r="B83" s="26" t="s">
        <v>130</v>
      </c>
      <c r="C83" s="27">
        <v>1992809.38</v>
      </c>
      <c r="D83" s="27">
        <v>11857493.65</v>
      </c>
      <c r="E83" s="16">
        <v>0.16806328882158</v>
      </c>
      <c r="F83" s="28">
        <v>6278</v>
      </c>
      <c r="G83" s="28">
        <v>5749</v>
      </c>
      <c r="H83" s="29">
        <v>0.91569999999999996</v>
      </c>
      <c r="I83" s="6">
        <v>0.93189999999999995</v>
      </c>
      <c r="J83" s="30">
        <v>7447</v>
      </c>
      <c r="K83" s="30">
        <v>6675</v>
      </c>
      <c r="L83" s="31">
        <v>0.89629999999999999</v>
      </c>
      <c r="M83" s="16">
        <v>0.9</v>
      </c>
      <c r="N83" s="32">
        <v>2285488.0099999998</v>
      </c>
      <c r="O83" s="32">
        <v>1521964.35</v>
      </c>
      <c r="P83" s="29">
        <v>0.66590000000000005</v>
      </c>
      <c r="Q83" s="29">
        <v>0.67079999999999995</v>
      </c>
      <c r="R83" s="30">
        <v>4670</v>
      </c>
      <c r="S83" s="30">
        <v>1952</v>
      </c>
      <c r="T83" s="31">
        <v>0.41799999999999998</v>
      </c>
      <c r="U83" s="31">
        <v>0.7</v>
      </c>
      <c r="V83" s="28">
        <v>5019</v>
      </c>
      <c r="W83" s="28">
        <v>4615</v>
      </c>
      <c r="X83" s="29">
        <v>0.91949999999999998</v>
      </c>
      <c r="Y83" s="33"/>
      <c r="Z83" s="8">
        <v>8603</v>
      </c>
      <c r="AA83" s="7">
        <v>8333</v>
      </c>
      <c r="AB83" s="9">
        <v>0.96860000000000002</v>
      </c>
      <c r="AC83" s="8">
        <v>10327</v>
      </c>
      <c r="AD83" s="7">
        <v>9158</v>
      </c>
      <c r="AE83" s="9">
        <v>0.88680000000000003</v>
      </c>
      <c r="AF83" s="10">
        <v>13085066.74</v>
      </c>
      <c r="AG83" s="11">
        <v>8525647.5299999993</v>
      </c>
      <c r="AH83" s="9">
        <v>0.65159999999999996</v>
      </c>
      <c r="AI83" s="8">
        <v>7992</v>
      </c>
      <c r="AJ83" s="7">
        <v>5135</v>
      </c>
      <c r="AK83" s="9">
        <v>0.64249999999999996</v>
      </c>
      <c r="AL83" s="12" t="s">
        <v>43</v>
      </c>
    </row>
    <row r="84" spans="1:38" x14ac:dyDescent="0.2">
      <c r="A84" s="26" t="s">
        <v>41</v>
      </c>
      <c r="B84" s="26" t="s">
        <v>131</v>
      </c>
      <c r="C84" s="27">
        <v>951451.85</v>
      </c>
      <c r="D84" s="27">
        <v>5605181.4800000004</v>
      </c>
      <c r="E84" s="16">
        <v>0.16974505703248</v>
      </c>
      <c r="F84" s="28">
        <v>2239</v>
      </c>
      <c r="G84" s="28">
        <v>2025</v>
      </c>
      <c r="H84" s="29">
        <v>0.90439999999999998</v>
      </c>
      <c r="I84" s="6">
        <v>0.95579999999999998</v>
      </c>
      <c r="J84" s="30">
        <v>2895</v>
      </c>
      <c r="K84" s="30">
        <v>2600</v>
      </c>
      <c r="L84" s="31">
        <v>0.89810000000000001</v>
      </c>
      <c r="M84" s="16">
        <v>0.9</v>
      </c>
      <c r="N84" s="32">
        <v>1058848.92</v>
      </c>
      <c r="O84" s="32">
        <v>749416.25</v>
      </c>
      <c r="P84" s="29">
        <v>0.70779999999999998</v>
      </c>
      <c r="Q84" s="29">
        <v>0.7</v>
      </c>
      <c r="R84" s="30">
        <v>1937</v>
      </c>
      <c r="S84" s="30">
        <v>838</v>
      </c>
      <c r="T84" s="31">
        <v>0.43259999999999998</v>
      </c>
      <c r="U84" s="31">
        <v>0.6744</v>
      </c>
      <c r="V84" s="28">
        <v>1968</v>
      </c>
      <c r="W84" s="28">
        <v>1685</v>
      </c>
      <c r="X84" s="29">
        <v>0.85619999999999996</v>
      </c>
      <c r="Y84" s="33"/>
      <c r="Z84" s="8">
        <v>2818</v>
      </c>
      <c r="AA84" s="7">
        <v>2706</v>
      </c>
      <c r="AB84" s="9">
        <v>0.96030000000000004</v>
      </c>
      <c r="AC84" s="8">
        <v>3754</v>
      </c>
      <c r="AD84" s="7">
        <v>3312</v>
      </c>
      <c r="AE84" s="9">
        <v>0.88229999999999997</v>
      </c>
      <c r="AF84" s="10">
        <v>6897537.0599999996</v>
      </c>
      <c r="AG84" s="11">
        <v>4769676.32</v>
      </c>
      <c r="AH84" s="9">
        <v>0.6915</v>
      </c>
      <c r="AI84" s="8">
        <v>2984</v>
      </c>
      <c r="AJ84" s="7">
        <v>1922</v>
      </c>
      <c r="AK84" s="9">
        <v>0.64410000000000001</v>
      </c>
      <c r="AL84" s="12" t="s">
        <v>43</v>
      </c>
    </row>
    <row r="85" spans="1:38" x14ac:dyDescent="0.2">
      <c r="A85" s="26" t="s">
        <v>47</v>
      </c>
      <c r="B85" s="26" t="s">
        <v>132</v>
      </c>
      <c r="C85" s="27">
        <v>1506461.85</v>
      </c>
      <c r="D85" s="27">
        <v>9472021.1099999994</v>
      </c>
      <c r="E85" s="16">
        <v>0.15904333747837299</v>
      </c>
      <c r="F85" s="28">
        <v>3241</v>
      </c>
      <c r="G85" s="28">
        <v>3075</v>
      </c>
      <c r="H85" s="29">
        <v>0.94879999999999998</v>
      </c>
      <c r="I85" s="6">
        <v>0.97260000000000002</v>
      </c>
      <c r="J85" s="30">
        <v>4032</v>
      </c>
      <c r="K85" s="30">
        <v>3726</v>
      </c>
      <c r="L85" s="31">
        <v>0.92410000000000003</v>
      </c>
      <c r="M85" s="16">
        <v>0.9</v>
      </c>
      <c r="N85" s="32">
        <v>1685732.62</v>
      </c>
      <c r="O85" s="32">
        <v>1216988.82</v>
      </c>
      <c r="P85" s="29">
        <v>0.72189999999999999</v>
      </c>
      <c r="Q85" s="29">
        <v>0.7</v>
      </c>
      <c r="R85" s="30">
        <v>2807</v>
      </c>
      <c r="S85" s="30">
        <v>1388</v>
      </c>
      <c r="T85" s="31">
        <v>0.4945</v>
      </c>
      <c r="U85" s="31">
        <v>0.7</v>
      </c>
      <c r="V85" s="28">
        <v>2581</v>
      </c>
      <c r="W85" s="28">
        <v>2096</v>
      </c>
      <c r="X85" s="29">
        <v>0.81210000000000004</v>
      </c>
      <c r="Y85" s="33"/>
      <c r="Z85" s="8">
        <v>4307</v>
      </c>
      <c r="AA85" s="7">
        <v>4330</v>
      </c>
      <c r="AB85" s="9">
        <v>1.0053000000000001</v>
      </c>
      <c r="AC85" s="8">
        <v>5812</v>
      </c>
      <c r="AD85" s="7">
        <v>5081</v>
      </c>
      <c r="AE85" s="9">
        <v>0.87419999999999998</v>
      </c>
      <c r="AF85" s="10">
        <v>11378669.15</v>
      </c>
      <c r="AG85" s="11">
        <v>7898549.21</v>
      </c>
      <c r="AH85" s="9">
        <v>0.69420000000000004</v>
      </c>
      <c r="AI85" s="8">
        <v>4655</v>
      </c>
      <c r="AJ85" s="7">
        <v>3334</v>
      </c>
      <c r="AK85" s="9">
        <v>0.71619999999999995</v>
      </c>
      <c r="AL85" s="12" t="s">
        <v>43</v>
      </c>
    </row>
    <row r="86" spans="1:38" x14ac:dyDescent="0.2">
      <c r="A86" s="26" t="s">
        <v>44</v>
      </c>
      <c r="B86" s="26" t="s">
        <v>133</v>
      </c>
      <c r="C86" s="27">
        <v>789545.7</v>
      </c>
      <c r="D86" s="27">
        <v>4751553.97</v>
      </c>
      <c r="E86" s="16">
        <v>0.166165785969174</v>
      </c>
      <c r="F86" s="28">
        <v>1987</v>
      </c>
      <c r="G86" s="28">
        <v>1832</v>
      </c>
      <c r="H86" s="29">
        <v>0.92200000000000004</v>
      </c>
      <c r="I86" s="6">
        <v>0.94579999999999997</v>
      </c>
      <c r="J86" s="30">
        <v>3100</v>
      </c>
      <c r="K86" s="30">
        <v>2781</v>
      </c>
      <c r="L86" s="31">
        <v>0.89710000000000001</v>
      </c>
      <c r="M86" s="16">
        <v>0.9</v>
      </c>
      <c r="N86" s="32">
        <v>978915.41</v>
      </c>
      <c r="O86" s="32">
        <v>607934.55000000005</v>
      </c>
      <c r="P86" s="29">
        <v>0.621</v>
      </c>
      <c r="Q86" s="29">
        <v>0.62919999999999998</v>
      </c>
      <c r="R86" s="30">
        <v>2063</v>
      </c>
      <c r="S86" s="30">
        <v>716</v>
      </c>
      <c r="T86" s="31">
        <v>0.34710000000000002</v>
      </c>
      <c r="U86" s="31">
        <v>0.62109999999999999</v>
      </c>
      <c r="V86" s="28">
        <v>1813</v>
      </c>
      <c r="W86" s="28">
        <v>1554</v>
      </c>
      <c r="X86" s="29">
        <v>0.85709999999999997</v>
      </c>
      <c r="Y86" s="33"/>
      <c r="Z86" s="8">
        <v>2408</v>
      </c>
      <c r="AA86" s="7">
        <v>2635</v>
      </c>
      <c r="AB86" s="9">
        <v>1.0943000000000001</v>
      </c>
      <c r="AC86" s="8">
        <v>3727</v>
      </c>
      <c r="AD86" s="7">
        <v>3322</v>
      </c>
      <c r="AE86" s="9">
        <v>0.89129999999999998</v>
      </c>
      <c r="AF86" s="10">
        <v>6189733.4299999997</v>
      </c>
      <c r="AG86" s="11">
        <v>3899498.55</v>
      </c>
      <c r="AH86" s="9">
        <v>0.63</v>
      </c>
      <c r="AI86" s="8">
        <v>2872</v>
      </c>
      <c r="AJ86" s="7">
        <v>1644</v>
      </c>
      <c r="AK86" s="9">
        <v>0.57240000000000002</v>
      </c>
      <c r="AL86" s="12" t="s">
        <v>43</v>
      </c>
    </row>
    <row r="87" spans="1:38" x14ac:dyDescent="0.2">
      <c r="A87" s="26" t="s">
        <v>54</v>
      </c>
      <c r="B87" s="26" t="s">
        <v>134</v>
      </c>
      <c r="C87" s="27">
        <v>1052442.67</v>
      </c>
      <c r="D87" s="27">
        <v>6357182.79</v>
      </c>
      <c r="E87" s="16">
        <v>0.16555173962521899</v>
      </c>
      <c r="F87" s="28">
        <v>2119</v>
      </c>
      <c r="G87" s="28">
        <v>1946</v>
      </c>
      <c r="H87" s="29">
        <v>0.91839999999999999</v>
      </c>
      <c r="I87" s="6">
        <v>0.9819</v>
      </c>
      <c r="J87" s="30">
        <v>2839</v>
      </c>
      <c r="K87" s="30">
        <v>2568</v>
      </c>
      <c r="L87" s="31">
        <v>0.90449999999999997</v>
      </c>
      <c r="M87" s="16">
        <v>0.9</v>
      </c>
      <c r="N87" s="32">
        <v>1210627.2</v>
      </c>
      <c r="O87" s="32">
        <v>847321.07</v>
      </c>
      <c r="P87" s="29">
        <v>0.69989999999999997</v>
      </c>
      <c r="Q87" s="29">
        <v>0.7</v>
      </c>
      <c r="R87" s="30">
        <v>1989</v>
      </c>
      <c r="S87" s="30">
        <v>806</v>
      </c>
      <c r="T87" s="31">
        <v>0.4052</v>
      </c>
      <c r="U87" s="31">
        <v>0.68659999999999999</v>
      </c>
      <c r="V87" s="28">
        <v>1760</v>
      </c>
      <c r="W87" s="28">
        <v>1552</v>
      </c>
      <c r="X87" s="29">
        <v>0.88180000000000003</v>
      </c>
      <c r="Y87" s="33"/>
      <c r="Z87" s="8">
        <v>2764</v>
      </c>
      <c r="AA87" s="7">
        <v>2781</v>
      </c>
      <c r="AB87" s="9">
        <v>1.0062</v>
      </c>
      <c r="AC87" s="8">
        <v>3644</v>
      </c>
      <c r="AD87" s="7">
        <v>3241</v>
      </c>
      <c r="AE87" s="9">
        <v>0.88939999999999997</v>
      </c>
      <c r="AF87" s="10">
        <v>7726448.75</v>
      </c>
      <c r="AG87" s="11">
        <v>5202712.91</v>
      </c>
      <c r="AH87" s="9">
        <v>0.6734</v>
      </c>
      <c r="AI87" s="8">
        <v>2923</v>
      </c>
      <c r="AJ87" s="7">
        <v>1870</v>
      </c>
      <c r="AK87" s="9">
        <v>0.63980000000000004</v>
      </c>
      <c r="AL87" s="12" t="s">
        <v>43</v>
      </c>
    </row>
    <row r="88" spans="1:38" x14ac:dyDescent="0.2">
      <c r="A88" s="26" t="s">
        <v>47</v>
      </c>
      <c r="B88" s="26" t="s">
        <v>135</v>
      </c>
      <c r="C88" s="27">
        <v>802116.06</v>
      </c>
      <c r="D88" s="27">
        <v>5091426.2699999996</v>
      </c>
      <c r="E88" s="16">
        <v>0.157542507239332</v>
      </c>
      <c r="F88" s="28">
        <v>2559</v>
      </c>
      <c r="G88" s="28">
        <v>2322</v>
      </c>
      <c r="H88" s="29">
        <v>0.90739999999999998</v>
      </c>
      <c r="I88" s="6">
        <v>0.93500000000000005</v>
      </c>
      <c r="J88" s="30">
        <v>3144</v>
      </c>
      <c r="K88" s="30">
        <v>3013</v>
      </c>
      <c r="L88" s="31">
        <v>0.95830000000000004</v>
      </c>
      <c r="M88" s="16">
        <v>0.9</v>
      </c>
      <c r="N88" s="32">
        <v>968043.87</v>
      </c>
      <c r="O88" s="32">
        <v>568500.75</v>
      </c>
      <c r="P88" s="29">
        <v>0.58730000000000004</v>
      </c>
      <c r="Q88" s="29">
        <v>0.59670000000000001</v>
      </c>
      <c r="R88" s="30">
        <v>2607</v>
      </c>
      <c r="S88" s="30">
        <v>955</v>
      </c>
      <c r="T88" s="31">
        <v>0.36630000000000001</v>
      </c>
      <c r="U88" s="31">
        <v>0.6341</v>
      </c>
      <c r="V88" s="28">
        <v>1905</v>
      </c>
      <c r="W88" s="28">
        <v>1699</v>
      </c>
      <c r="X88" s="29">
        <v>0.89190000000000003</v>
      </c>
      <c r="Y88" s="33"/>
      <c r="Z88" s="8">
        <v>3603</v>
      </c>
      <c r="AA88" s="7">
        <v>3539</v>
      </c>
      <c r="AB88" s="9">
        <v>0.98219999999999996</v>
      </c>
      <c r="AC88" s="8">
        <v>4437</v>
      </c>
      <c r="AD88" s="7">
        <v>4129</v>
      </c>
      <c r="AE88" s="9">
        <v>0.93059999999999998</v>
      </c>
      <c r="AF88" s="10">
        <v>5799476.5899999999</v>
      </c>
      <c r="AG88" s="11">
        <v>3422009.58</v>
      </c>
      <c r="AH88" s="9">
        <v>0.59009999999999996</v>
      </c>
      <c r="AI88" s="8">
        <v>3767</v>
      </c>
      <c r="AJ88" s="7">
        <v>2136</v>
      </c>
      <c r="AK88" s="9">
        <v>0.56699999999999995</v>
      </c>
      <c r="AL88" s="12" t="s">
        <v>43</v>
      </c>
    </row>
    <row r="89" spans="1:38" x14ac:dyDescent="0.2">
      <c r="A89" s="26" t="s">
        <v>47</v>
      </c>
      <c r="B89" s="26" t="s">
        <v>136</v>
      </c>
      <c r="C89" s="27">
        <v>588805.61</v>
      </c>
      <c r="D89" s="27">
        <v>3461106.49</v>
      </c>
      <c r="E89" s="16">
        <v>0.17012062810006201</v>
      </c>
      <c r="F89" s="28">
        <v>1480</v>
      </c>
      <c r="G89" s="28">
        <v>1395</v>
      </c>
      <c r="H89" s="29">
        <v>0.94259999999999999</v>
      </c>
      <c r="I89" s="6">
        <v>0.98470000000000002</v>
      </c>
      <c r="J89" s="30">
        <v>1938</v>
      </c>
      <c r="K89" s="30">
        <v>1690</v>
      </c>
      <c r="L89" s="31">
        <v>0.872</v>
      </c>
      <c r="M89" s="16">
        <v>0.89129999999999998</v>
      </c>
      <c r="N89" s="32">
        <v>651431.18999999994</v>
      </c>
      <c r="O89" s="32">
        <v>447621.92</v>
      </c>
      <c r="P89" s="29">
        <v>0.68710000000000004</v>
      </c>
      <c r="Q89" s="29">
        <v>0.69630000000000003</v>
      </c>
      <c r="R89" s="30">
        <v>1199</v>
      </c>
      <c r="S89" s="30">
        <v>540</v>
      </c>
      <c r="T89" s="31">
        <v>0.45040000000000002</v>
      </c>
      <c r="U89" s="31">
        <v>0.69330000000000003</v>
      </c>
      <c r="V89" s="28">
        <v>1159</v>
      </c>
      <c r="W89" s="28">
        <v>982</v>
      </c>
      <c r="X89" s="29">
        <v>0.84730000000000005</v>
      </c>
      <c r="Y89" s="33"/>
      <c r="Z89" s="8">
        <v>1896</v>
      </c>
      <c r="AA89" s="7">
        <v>1973</v>
      </c>
      <c r="AB89" s="9">
        <v>1.0406</v>
      </c>
      <c r="AC89" s="8">
        <v>2506</v>
      </c>
      <c r="AD89" s="7">
        <v>2206</v>
      </c>
      <c r="AE89" s="9">
        <v>0.88029999999999997</v>
      </c>
      <c r="AF89" s="10">
        <v>4300406.38</v>
      </c>
      <c r="AG89" s="11">
        <v>3039801.79</v>
      </c>
      <c r="AH89" s="9">
        <v>0.70689999999999997</v>
      </c>
      <c r="AI89" s="8">
        <v>1861</v>
      </c>
      <c r="AJ89" s="7">
        <v>1340</v>
      </c>
      <c r="AK89" s="9">
        <v>0.72</v>
      </c>
      <c r="AL89" s="12" t="s">
        <v>43</v>
      </c>
    </row>
    <row r="90" spans="1:38" x14ac:dyDescent="0.2">
      <c r="A90" s="26" t="s">
        <v>41</v>
      </c>
      <c r="B90" s="26" t="s">
        <v>137</v>
      </c>
      <c r="C90" s="27">
        <v>320326.8</v>
      </c>
      <c r="D90" s="27">
        <v>2039740.97</v>
      </c>
      <c r="E90" s="16">
        <v>0.15704288177336601</v>
      </c>
      <c r="F90" s="28">
        <v>540</v>
      </c>
      <c r="G90" s="28">
        <v>493</v>
      </c>
      <c r="H90" s="29">
        <v>0.91300000000000003</v>
      </c>
      <c r="I90" s="6">
        <v>0.96499999999999997</v>
      </c>
      <c r="J90" s="30">
        <v>972</v>
      </c>
      <c r="K90" s="30">
        <v>835</v>
      </c>
      <c r="L90" s="31">
        <v>0.85909999999999997</v>
      </c>
      <c r="M90" s="16">
        <v>0.87419999999999998</v>
      </c>
      <c r="N90" s="32">
        <v>358845.2</v>
      </c>
      <c r="O90" s="32">
        <v>248645.92</v>
      </c>
      <c r="P90" s="29">
        <v>0.69289999999999996</v>
      </c>
      <c r="Q90" s="29">
        <v>0.7</v>
      </c>
      <c r="R90" s="30">
        <v>744</v>
      </c>
      <c r="S90" s="30">
        <v>300</v>
      </c>
      <c r="T90" s="31">
        <v>0.4032</v>
      </c>
      <c r="U90" s="31">
        <v>0.64400000000000002</v>
      </c>
      <c r="V90" s="28">
        <v>343</v>
      </c>
      <c r="W90" s="28">
        <v>295</v>
      </c>
      <c r="X90" s="29">
        <v>0.86009999999999998</v>
      </c>
      <c r="Y90" s="33"/>
      <c r="Z90" s="8">
        <v>780</v>
      </c>
      <c r="AA90" s="7">
        <v>822</v>
      </c>
      <c r="AB90" s="9">
        <v>1.0538000000000001</v>
      </c>
      <c r="AC90" s="8">
        <v>1408</v>
      </c>
      <c r="AD90" s="7">
        <v>1245</v>
      </c>
      <c r="AE90" s="9">
        <v>0.88419999999999999</v>
      </c>
      <c r="AF90" s="10">
        <v>2957498.62</v>
      </c>
      <c r="AG90" s="11">
        <v>2010495.66</v>
      </c>
      <c r="AH90" s="9">
        <v>0.67979999999999996</v>
      </c>
      <c r="AI90" s="8">
        <v>1206</v>
      </c>
      <c r="AJ90" s="7">
        <v>732</v>
      </c>
      <c r="AK90" s="9">
        <v>0.60699999999999998</v>
      </c>
      <c r="AL90" s="12" t="s">
        <v>43</v>
      </c>
    </row>
    <row r="91" spans="1:38" x14ac:dyDescent="0.2">
      <c r="A91" s="26" t="s">
        <v>41</v>
      </c>
      <c r="B91" s="26" t="s">
        <v>138</v>
      </c>
      <c r="C91" s="27">
        <v>489240.8</v>
      </c>
      <c r="D91" s="27">
        <v>3141459.62</v>
      </c>
      <c r="E91" s="16">
        <v>0.15573677817956499</v>
      </c>
      <c r="F91" s="28">
        <v>1258</v>
      </c>
      <c r="G91" s="28">
        <v>1205</v>
      </c>
      <c r="H91" s="29">
        <v>0.95789999999999997</v>
      </c>
      <c r="I91" s="6">
        <v>0.99550000000000005</v>
      </c>
      <c r="J91" s="30">
        <v>1819</v>
      </c>
      <c r="K91" s="30">
        <v>1598</v>
      </c>
      <c r="L91" s="31">
        <v>0.87849999999999995</v>
      </c>
      <c r="M91" s="16">
        <v>0.9</v>
      </c>
      <c r="N91" s="32">
        <v>619946.80000000005</v>
      </c>
      <c r="O91" s="32">
        <v>403656.65</v>
      </c>
      <c r="P91" s="29">
        <v>0.65110000000000001</v>
      </c>
      <c r="Q91" s="29">
        <v>0.66800000000000004</v>
      </c>
      <c r="R91" s="30">
        <v>1114</v>
      </c>
      <c r="S91" s="30">
        <v>389</v>
      </c>
      <c r="T91" s="31">
        <v>0.34920000000000001</v>
      </c>
      <c r="U91" s="31">
        <v>0.62939999999999996</v>
      </c>
      <c r="V91" s="28">
        <v>1174</v>
      </c>
      <c r="W91" s="28">
        <v>1020</v>
      </c>
      <c r="X91" s="29">
        <v>0.86880000000000002</v>
      </c>
      <c r="Y91" s="33"/>
      <c r="Z91" s="8">
        <v>1446</v>
      </c>
      <c r="AA91" s="7">
        <v>1649</v>
      </c>
      <c r="AB91" s="9">
        <v>1.1404000000000001</v>
      </c>
      <c r="AC91" s="8">
        <v>2131</v>
      </c>
      <c r="AD91" s="7">
        <v>1881</v>
      </c>
      <c r="AE91" s="9">
        <v>0.88270000000000004</v>
      </c>
      <c r="AF91" s="10">
        <v>4012549.23</v>
      </c>
      <c r="AG91" s="11">
        <v>2652167.35</v>
      </c>
      <c r="AH91" s="9">
        <v>0.66100000000000003</v>
      </c>
      <c r="AI91" s="8">
        <v>1620</v>
      </c>
      <c r="AJ91" s="7">
        <v>1013</v>
      </c>
      <c r="AK91" s="9">
        <v>0.62529999999999997</v>
      </c>
      <c r="AL91" s="12" t="s">
        <v>43</v>
      </c>
    </row>
    <row r="92" spans="1:38" x14ac:dyDescent="0.2">
      <c r="A92" s="26" t="s">
        <v>57</v>
      </c>
      <c r="B92" s="26" t="s">
        <v>139</v>
      </c>
      <c r="C92" s="27">
        <v>90259.839999999997</v>
      </c>
      <c r="D92" s="27">
        <v>573484.91</v>
      </c>
      <c r="E92" s="16">
        <v>0.157388343487538</v>
      </c>
      <c r="F92" s="28">
        <v>162</v>
      </c>
      <c r="G92" s="28">
        <v>156</v>
      </c>
      <c r="H92" s="29">
        <v>0.96299999999999997</v>
      </c>
      <c r="I92" s="6">
        <v>0.97189999999999999</v>
      </c>
      <c r="J92" s="30">
        <v>306</v>
      </c>
      <c r="K92" s="30">
        <v>270</v>
      </c>
      <c r="L92" s="31">
        <v>0.88239999999999996</v>
      </c>
      <c r="M92" s="16">
        <v>0.8871</v>
      </c>
      <c r="N92" s="32">
        <v>98398.12</v>
      </c>
      <c r="O92" s="32">
        <v>67083.31</v>
      </c>
      <c r="P92" s="29">
        <v>0.68179999999999996</v>
      </c>
      <c r="Q92" s="29">
        <v>0.7</v>
      </c>
      <c r="R92" s="30">
        <v>236</v>
      </c>
      <c r="S92" s="30">
        <v>85</v>
      </c>
      <c r="T92" s="31">
        <v>0.36020000000000002</v>
      </c>
      <c r="U92" s="31">
        <v>0.61750000000000005</v>
      </c>
      <c r="V92" s="28">
        <v>132</v>
      </c>
      <c r="W92" s="28">
        <v>96</v>
      </c>
      <c r="X92" s="29">
        <v>0.72729999999999995</v>
      </c>
      <c r="Y92" s="33"/>
      <c r="Z92" s="8">
        <v>245</v>
      </c>
      <c r="AA92" s="7">
        <v>266</v>
      </c>
      <c r="AB92" s="9">
        <v>1.0857000000000001</v>
      </c>
      <c r="AC92" s="8">
        <v>522</v>
      </c>
      <c r="AD92" s="7">
        <v>421</v>
      </c>
      <c r="AE92" s="9">
        <v>0.80649999999999999</v>
      </c>
      <c r="AF92" s="10">
        <v>837812.99</v>
      </c>
      <c r="AG92" s="11">
        <v>541939.56999999995</v>
      </c>
      <c r="AH92" s="9">
        <v>0.64690000000000003</v>
      </c>
      <c r="AI92" s="8">
        <v>408</v>
      </c>
      <c r="AJ92" s="7">
        <v>262</v>
      </c>
      <c r="AK92" s="9">
        <v>0.64219999999999999</v>
      </c>
      <c r="AL92" s="12" t="s">
        <v>43</v>
      </c>
    </row>
    <row r="93" spans="1:38" x14ac:dyDescent="0.2">
      <c r="A93" s="26" t="s">
        <v>57</v>
      </c>
      <c r="B93" s="26" t="s">
        <v>140</v>
      </c>
      <c r="C93" s="27">
        <v>170133.07</v>
      </c>
      <c r="D93" s="27">
        <v>1147134.3500000001</v>
      </c>
      <c r="E93" s="16">
        <v>0.148311372595546</v>
      </c>
      <c r="F93" s="28">
        <v>418</v>
      </c>
      <c r="G93" s="28">
        <v>389</v>
      </c>
      <c r="H93" s="29">
        <v>0.93059999999999998</v>
      </c>
      <c r="I93" s="6">
        <v>0.97</v>
      </c>
      <c r="J93" s="30">
        <v>616</v>
      </c>
      <c r="K93" s="30">
        <v>561</v>
      </c>
      <c r="L93" s="31">
        <v>0.91069999999999995</v>
      </c>
      <c r="M93" s="16">
        <v>0.9</v>
      </c>
      <c r="N93" s="32">
        <v>186295.43</v>
      </c>
      <c r="O93" s="32">
        <v>132798.68</v>
      </c>
      <c r="P93" s="29">
        <v>0.71279999999999999</v>
      </c>
      <c r="Q93" s="29">
        <v>0.7</v>
      </c>
      <c r="R93" s="30">
        <v>427</v>
      </c>
      <c r="S93" s="30">
        <v>201</v>
      </c>
      <c r="T93" s="31">
        <v>0.47070000000000001</v>
      </c>
      <c r="U93" s="31">
        <v>0.7</v>
      </c>
      <c r="V93" s="28">
        <v>347</v>
      </c>
      <c r="W93" s="28">
        <v>285</v>
      </c>
      <c r="X93" s="29">
        <v>0.82130000000000003</v>
      </c>
      <c r="Y93" s="33"/>
      <c r="Z93" s="8">
        <v>604</v>
      </c>
      <c r="AA93" s="7">
        <v>674</v>
      </c>
      <c r="AB93" s="9">
        <v>1.1158999999999999</v>
      </c>
      <c r="AC93" s="8">
        <v>871</v>
      </c>
      <c r="AD93" s="7">
        <v>773</v>
      </c>
      <c r="AE93" s="9">
        <v>0.88749999999999996</v>
      </c>
      <c r="AF93" s="10">
        <v>1698273.85</v>
      </c>
      <c r="AG93" s="11">
        <v>1181751.96</v>
      </c>
      <c r="AH93" s="9">
        <v>0.69589999999999996</v>
      </c>
      <c r="AI93" s="8">
        <v>752</v>
      </c>
      <c r="AJ93" s="7">
        <v>531</v>
      </c>
      <c r="AK93" s="9">
        <v>0.70609999999999995</v>
      </c>
      <c r="AL93" s="12" t="s">
        <v>43</v>
      </c>
    </row>
    <row r="94" spans="1:38" x14ac:dyDescent="0.2">
      <c r="A94" s="26" t="s">
        <v>141</v>
      </c>
      <c r="B94" s="26"/>
      <c r="C94" s="27"/>
      <c r="D94" s="27"/>
      <c r="E94" s="16"/>
      <c r="F94" s="28"/>
      <c r="G94" s="28"/>
      <c r="H94" s="29"/>
      <c r="I94" s="6"/>
      <c r="J94" s="30"/>
      <c r="K94" s="30"/>
      <c r="L94" s="31"/>
      <c r="M94" s="16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8"/>
      <c r="AA94" s="7"/>
      <c r="AB94" s="9"/>
      <c r="AC94" s="8"/>
      <c r="AD94" s="7"/>
      <c r="AE94" s="9"/>
      <c r="AF94" s="10"/>
      <c r="AG94" s="11"/>
      <c r="AH94" s="9"/>
      <c r="AI94" s="8"/>
      <c r="AJ94" s="7"/>
      <c r="AK94" s="9"/>
      <c r="AL94" s="12"/>
    </row>
    <row r="95" spans="1:38" x14ac:dyDescent="0.2">
      <c r="A95" s="26" t="s">
        <v>51</v>
      </c>
      <c r="B95" s="26" t="s">
        <v>142</v>
      </c>
      <c r="C95" s="27">
        <v>56782.45</v>
      </c>
      <c r="D95" s="27">
        <v>333141.28999999998</v>
      </c>
      <c r="E95" s="16">
        <v>0.17044554879402701</v>
      </c>
      <c r="F95" s="28">
        <v>108</v>
      </c>
      <c r="G95" s="28">
        <v>94</v>
      </c>
      <c r="H95" s="29">
        <v>0.87039999999999995</v>
      </c>
      <c r="I95" s="6">
        <v>0.93799999999999994</v>
      </c>
      <c r="J95" s="30">
        <v>138</v>
      </c>
      <c r="K95" s="30">
        <v>137</v>
      </c>
      <c r="L95" s="31">
        <v>0.99280000000000002</v>
      </c>
      <c r="M95" s="16">
        <v>0.9</v>
      </c>
      <c r="N95" s="32">
        <v>50602</v>
      </c>
      <c r="O95" s="32">
        <v>34928.230000000003</v>
      </c>
      <c r="P95" s="29">
        <v>0.69030000000000002</v>
      </c>
      <c r="Q95" s="29">
        <v>0.68189999999999995</v>
      </c>
      <c r="R95" s="30">
        <v>119</v>
      </c>
      <c r="S95" s="30">
        <v>71</v>
      </c>
      <c r="T95" s="31">
        <v>0.59660000000000002</v>
      </c>
      <c r="U95" s="31">
        <v>0.7</v>
      </c>
      <c r="V95" s="28">
        <v>82</v>
      </c>
      <c r="W95" s="28">
        <v>68</v>
      </c>
      <c r="X95" s="29">
        <v>0.82930000000000004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12" t="s">
        <v>43</v>
      </c>
    </row>
    <row r="96" spans="1:38" x14ac:dyDescent="0.2">
      <c r="A96" s="26" t="s">
        <v>47</v>
      </c>
      <c r="B96" s="26" t="s">
        <v>143</v>
      </c>
      <c r="C96" s="27">
        <v>1627472.06</v>
      </c>
      <c r="D96" s="27">
        <v>10050311.25</v>
      </c>
      <c r="E96" s="16">
        <v>0.16193250333416301</v>
      </c>
      <c r="F96" s="28">
        <v>3043</v>
      </c>
      <c r="G96" s="28">
        <v>2820</v>
      </c>
      <c r="H96" s="29">
        <v>0.92669999999999997</v>
      </c>
      <c r="I96" s="6">
        <v>0.98329999999999995</v>
      </c>
      <c r="J96" s="30">
        <v>4289</v>
      </c>
      <c r="K96" s="30">
        <v>3985</v>
      </c>
      <c r="L96" s="31">
        <v>0.92910000000000004</v>
      </c>
      <c r="M96" s="16">
        <v>0.9</v>
      </c>
      <c r="N96" s="32">
        <v>1868347.82</v>
      </c>
      <c r="O96" s="32">
        <v>1248664.4099999999</v>
      </c>
      <c r="P96" s="29">
        <v>0.66830000000000001</v>
      </c>
      <c r="Q96" s="29">
        <v>0.67449999999999999</v>
      </c>
      <c r="R96" s="30">
        <v>3023</v>
      </c>
      <c r="S96" s="30">
        <v>1385</v>
      </c>
      <c r="T96" s="31">
        <v>0.4582</v>
      </c>
      <c r="U96" s="31">
        <v>0.67230000000000001</v>
      </c>
      <c r="V96" s="28">
        <v>2096</v>
      </c>
      <c r="W96" s="28">
        <v>1491</v>
      </c>
      <c r="X96" s="29">
        <v>0.71140000000000003</v>
      </c>
      <c r="Y96" s="33"/>
      <c r="Z96" s="8">
        <v>3644</v>
      </c>
      <c r="AA96" s="7">
        <v>3612</v>
      </c>
      <c r="AB96" s="9">
        <v>0.99119999999999997</v>
      </c>
      <c r="AC96" s="8">
        <v>5313</v>
      </c>
      <c r="AD96" s="7">
        <v>4710</v>
      </c>
      <c r="AE96" s="9">
        <v>0.88649999999999995</v>
      </c>
      <c r="AF96" s="10">
        <v>12087555.23</v>
      </c>
      <c r="AG96" s="11">
        <v>7604912.2199999997</v>
      </c>
      <c r="AH96" s="9">
        <v>0.62919999999999998</v>
      </c>
      <c r="AI96" s="8">
        <v>4104</v>
      </c>
      <c r="AJ96" s="7">
        <v>2664</v>
      </c>
      <c r="AK96" s="9">
        <v>0.64910000000000001</v>
      </c>
      <c r="AL96" s="12" t="s">
        <v>43</v>
      </c>
    </row>
    <row r="97" spans="1:38" x14ac:dyDescent="0.2">
      <c r="A97" s="26" t="s">
        <v>80</v>
      </c>
      <c r="B97" s="26" t="s">
        <v>144</v>
      </c>
      <c r="C97" s="27">
        <v>696138.34</v>
      </c>
      <c r="D97" s="27">
        <v>4559250.07</v>
      </c>
      <c r="E97" s="16">
        <v>0.152687027320701</v>
      </c>
      <c r="F97" s="28">
        <v>2285</v>
      </c>
      <c r="G97" s="28">
        <v>2111</v>
      </c>
      <c r="H97" s="29">
        <v>0.92390000000000005</v>
      </c>
      <c r="I97" s="6">
        <v>0.96660000000000001</v>
      </c>
      <c r="J97" s="30">
        <v>2621</v>
      </c>
      <c r="K97" s="30">
        <v>2480</v>
      </c>
      <c r="L97" s="31">
        <v>0.94620000000000004</v>
      </c>
      <c r="M97" s="16">
        <v>0.9</v>
      </c>
      <c r="N97" s="32">
        <v>839372.23</v>
      </c>
      <c r="O97" s="32">
        <v>563817.4</v>
      </c>
      <c r="P97" s="29">
        <v>0.67169999999999996</v>
      </c>
      <c r="Q97" s="29">
        <v>0.68879999999999997</v>
      </c>
      <c r="R97" s="30">
        <v>1809</v>
      </c>
      <c r="S97" s="30">
        <v>824</v>
      </c>
      <c r="T97" s="31">
        <v>0.45550000000000002</v>
      </c>
      <c r="U97" s="31">
        <v>0.7</v>
      </c>
      <c r="V97" s="28">
        <v>1854</v>
      </c>
      <c r="W97" s="28">
        <v>1644</v>
      </c>
      <c r="X97" s="29">
        <v>0.88670000000000004</v>
      </c>
      <c r="Y97" s="33"/>
      <c r="Z97" s="8">
        <v>2553</v>
      </c>
      <c r="AA97" s="7">
        <v>2517</v>
      </c>
      <c r="AB97" s="9">
        <v>0.9859</v>
      </c>
      <c r="AC97" s="8">
        <v>3158</v>
      </c>
      <c r="AD97" s="7">
        <v>2878</v>
      </c>
      <c r="AE97" s="9">
        <v>0.9113</v>
      </c>
      <c r="AF97" s="10">
        <v>5112097.92</v>
      </c>
      <c r="AG97" s="11">
        <v>3527423.08</v>
      </c>
      <c r="AH97" s="9">
        <v>0.69</v>
      </c>
      <c r="AI97" s="8">
        <v>2595</v>
      </c>
      <c r="AJ97" s="7">
        <v>1832</v>
      </c>
      <c r="AK97" s="9">
        <v>0.70599999999999996</v>
      </c>
      <c r="AL97" s="12" t="s">
        <v>43</v>
      </c>
    </row>
    <row r="98" spans="1:38" x14ac:dyDescent="0.2">
      <c r="A98" s="26" t="s">
        <v>80</v>
      </c>
      <c r="B98" s="26" t="s">
        <v>145</v>
      </c>
      <c r="C98" s="27">
        <v>7277854.4800000004</v>
      </c>
      <c r="D98" s="27">
        <v>43701735.359999999</v>
      </c>
      <c r="E98" s="16">
        <v>0.166534679230642</v>
      </c>
      <c r="F98" s="28">
        <v>13904</v>
      </c>
      <c r="G98" s="28">
        <v>12374</v>
      </c>
      <c r="H98" s="29">
        <v>0.89</v>
      </c>
      <c r="I98" s="6">
        <v>0.98340000000000005</v>
      </c>
      <c r="J98" s="30">
        <v>17694</v>
      </c>
      <c r="K98" s="30">
        <v>15140</v>
      </c>
      <c r="L98" s="31">
        <v>0.85570000000000002</v>
      </c>
      <c r="M98" s="16">
        <v>0.87419999999999998</v>
      </c>
      <c r="N98" s="32">
        <v>8170978.0999999996</v>
      </c>
      <c r="O98" s="32">
        <v>5581826.29</v>
      </c>
      <c r="P98" s="29">
        <v>0.68310000000000004</v>
      </c>
      <c r="Q98" s="29">
        <v>0.6885</v>
      </c>
      <c r="R98" s="30">
        <v>11374</v>
      </c>
      <c r="S98" s="30">
        <v>5026</v>
      </c>
      <c r="T98" s="31">
        <v>0.44190000000000002</v>
      </c>
      <c r="U98" s="31">
        <v>0.7</v>
      </c>
      <c r="V98" s="28">
        <v>7603</v>
      </c>
      <c r="W98" s="28">
        <v>5876</v>
      </c>
      <c r="X98" s="29">
        <v>0.77290000000000003</v>
      </c>
      <c r="Y98" s="33"/>
      <c r="Z98" s="8">
        <v>15596</v>
      </c>
      <c r="AA98" s="7">
        <v>16276</v>
      </c>
      <c r="AB98" s="9">
        <v>1.0436000000000001</v>
      </c>
      <c r="AC98" s="8">
        <v>21036</v>
      </c>
      <c r="AD98" s="7">
        <v>18594</v>
      </c>
      <c r="AE98" s="9">
        <v>0.88390000000000002</v>
      </c>
      <c r="AF98" s="10">
        <v>55047179.939999998</v>
      </c>
      <c r="AG98" s="11">
        <v>38138672.049999997</v>
      </c>
      <c r="AH98" s="9">
        <v>0.69279999999999997</v>
      </c>
      <c r="AI98" s="8">
        <v>16974</v>
      </c>
      <c r="AJ98" s="7">
        <v>11691</v>
      </c>
      <c r="AK98" s="9">
        <v>0.68879999999999997</v>
      </c>
      <c r="AL98" s="12" t="s">
        <v>43</v>
      </c>
    </row>
    <row r="99" spans="1:38" x14ac:dyDescent="0.2">
      <c r="A99" s="26" t="s">
        <v>80</v>
      </c>
      <c r="B99" s="26" t="s">
        <v>146</v>
      </c>
      <c r="C99" s="27">
        <v>286625.28000000003</v>
      </c>
      <c r="D99" s="27">
        <v>1847742.33</v>
      </c>
      <c r="E99" s="16">
        <v>0.155121888667236</v>
      </c>
      <c r="F99" s="28">
        <v>773</v>
      </c>
      <c r="G99" s="28">
        <v>710</v>
      </c>
      <c r="H99" s="29">
        <v>0.91849999999999998</v>
      </c>
      <c r="I99" s="6">
        <v>0.95720000000000005</v>
      </c>
      <c r="J99" s="30">
        <v>949</v>
      </c>
      <c r="K99" s="30">
        <v>890</v>
      </c>
      <c r="L99" s="31">
        <v>0.93779999999999997</v>
      </c>
      <c r="M99" s="16">
        <v>0.9</v>
      </c>
      <c r="N99" s="32">
        <v>326308.18</v>
      </c>
      <c r="O99" s="32">
        <v>226631.31</v>
      </c>
      <c r="P99" s="29">
        <v>0.69450000000000001</v>
      </c>
      <c r="Q99" s="29">
        <v>0.69820000000000004</v>
      </c>
      <c r="R99" s="30">
        <v>639</v>
      </c>
      <c r="S99" s="30">
        <v>285</v>
      </c>
      <c r="T99" s="31">
        <v>0.44600000000000001</v>
      </c>
      <c r="U99" s="31">
        <v>0.7</v>
      </c>
      <c r="V99" s="28">
        <v>646</v>
      </c>
      <c r="W99" s="28">
        <v>541</v>
      </c>
      <c r="X99" s="29">
        <v>0.83750000000000002</v>
      </c>
      <c r="Y99" s="33"/>
      <c r="Z99" s="8">
        <v>946</v>
      </c>
      <c r="AA99" s="7">
        <v>998</v>
      </c>
      <c r="AB99" s="9">
        <v>1.0549999999999999</v>
      </c>
      <c r="AC99" s="8">
        <v>1186</v>
      </c>
      <c r="AD99" s="7">
        <v>1115</v>
      </c>
      <c r="AE99" s="9">
        <v>0.94010000000000005</v>
      </c>
      <c r="AF99" s="10">
        <v>2237496.81</v>
      </c>
      <c r="AG99" s="11">
        <v>1567576.78</v>
      </c>
      <c r="AH99" s="9">
        <v>0.7006</v>
      </c>
      <c r="AI99" s="8">
        <v>1013</v>
      </c>
      <c r="AJ99" s="7">
        <v>762</v>
      </c>
      <c r="AK99" s="9">
        <v>0.75219999999999998</v>
      </c>
      <c r="AL99" s="12" t="s">
        <v>43</v>
      </c>
    </row>
    <row r="100" spans="1:38" x14ac:dyDescent="0.2">
      <c r="A100" s="26" t="s">
        <v>51</v>
      </c>
      <c r="B100" s="26" t="s">
        <v>147</v>
      </c>
      <c r="C100" s="27">
        <v>202964.9</v>
      </c>
      <c r="D100" s="27">
        <v>1219520.0900000001</v>
      </c>
      <c r="E100" s="16">
        <v>0.16643014056455599</v>
      </c>
      <c r="F100" s="28">
        <v>634</v>
      </c>
      <c r="G100" s="28">
        <v>577</v>
      </c>
      <c r="H100" s="29">
        <v>0.91010000000000002</v>
      </c>
      <c r="I100" s="6">
        <v>0.91690000000000005</v>
      </c>
      <c r="J100" s="30">
        <v>764</v>
      </c>
      <c r="K100" s="30">
        <v>730</v>
      </c>
      <c r="L100" s="31">
        <v>0.95550000000000002</v>
      </c>
      <c r="M100" s="16">
        <v>0.9</v>
      </c>
      <c r="N100" s="32">
        <v>211323.32</v>
      </c>
      <c r="O100" s="32">
        <v>145281.66</v>
      </c>
      <c r="P100" s="29">
        <v>0.6875</v>
      </c>
      <c r="Q100" s="29">
        <v>0.66479999999999995</v>
      </c>
      <c r="R100" s="30">
        <v>570</v>
      </c>
      <c r="S100" s="30">
        <v>250</v>
      </c>
      <c r="T100" s="31">
        <v>0.43859999999999999</v>
      </c>
      <c r="U100" s="31">
        <v>0.7</v>
      </c>
      <c r="V100" s="28">
        <v>471</v>
      </c>
      <c r="W100" s="28">
        <v>428</v>
      </c>
      <c r="X100" s="29">
        <v>0.90869999999999995</v>
      </c>
      <c r="Y100" s="33"/>
      <c r="Z100" s="8">
        <v>1093</v>
      </c>
      <c r="AA100" s="7">
        <v>1097</v>
      </c>
      <c r="AB100" s="9">
        <v>1.0037</v>
      </c>
      <c r="AC100" s="8">
        <v>1300</v>
      </c>
      <c r="AD100" s="7">
        <v>1199</v>
      </c>
      <c r="AE100" s="9">
        <v>0.92230000000000001</v>
      </c>
      <c r="AF100" s="10">
        <v>1630868</v>
      </c>
      <c r="AG100" s="11">
        <v>1091809.29</v>
      </c>
      <c r="AH100" s="9">
        <v>0.66949999999999998</v>
      </c>
      <c r="AI100" s="8">
        <v>977</v>
      </c>
      <c r="AJ100" s="7">
        <v>637</v>
      </c>
      <c r="AK100" s="9">
        <v>0.65200000000000002</v>
      </c>
      <c r="AL100" s="12" t="s">
        <v>43</v>
      </c>
    </row>
    <row r="101" spans="1:38" x14ac:dyDescent="0.2">
      <c r="A101" s="26" t="s">
        <v>44</v>
      </c>
      <c r="B101" s="26" t="s">
        <v>148</v>
      </c>
      <c r="C101" s="27">
        <v>215010.52</v>
      </c>
      <c r="D101" s="27">
        <v>1508101.66</v>
      </c>
      <c r="E101" s="16">
        <v>0.14257030921907499</v>
      </c>
      <c r="F101" s="28">
        <v>266</v>
      </c>
      <c r="G101" s="28">
        <v>252</v>
      </c>
      <c r="H101" s="29">
        <v>0.94740000000000002</v>
      </c>
      <c r="I101" s="6">
        <v>0.95040000000000002</v>
      </c>
      <c r="J101" s="30">
        <v>438</v>
      </c>
      <c r="K101" s="30">
        <v>411</v>
      </c>
      <c r="L101" s="31">
        <v>0.93840000000000001</v>
      </c>
      <c r="M101" s="16">
        <v>0.9</v>
      </c>
      <c r="N101" s="32">
        <v>241307.59</v>
      </c>
      <c r="O101" s="32">
        <v>174739.20000000001</v>
      </c>
      <c r="P101" s="29">
        <v>0.72409999999999997</v>
      </c>
      <c r="Q101" s="29">
        <v>0.7</v>
      </c>
      <c r="R101" s="30">
        <v>326</v>
      </c>
      <c r="S101" s="30">
        <v>144</v>
      </c>
      <c r="T101" s="31">
        <v>0.44169999999999998</v>
      </c>
      <c r="U101" s="31">
        <v>0.7</v>
      </c>
      <c r="V101" s="28">
        <v>262</v>
      </c>
      <c r="W101" s="28">
        <v>159</v>
      </c>
      <c r="X101" s="29">
        <v>0.6069</v>
      </c>
      <c r="Y101" s="33"/>
      <c r="Z101" s="8">
        <v>393</v>
      </c>
      <c r="AA101" s="7">
        <v>431</v>
      </c>
      <c r="AB101" s="9">
        <v>1.0967</v>
      </c>
      <c r="AC101" s="8">
        <v>662</v>
      </c>
      <c r="AD101" s="7">
        <v>609</v>
      </c>
      <c r="AE101" s="9">
        <v>0.91990000000000005</v>
      </c>
      <c r="AF101" s="10">
        <v>1809985.46</v>
      </c>
      <c r="AG101" s="11">
        <v>1358520.61</v>
      </c>
      <c r="AH101" s="9">
        <v>0.75060000000000004</v>
      </c>
      <c r="AI101" s="8">
        <v>621</v>
      </c>
      <c r="AJ101" s="7">
        <v>415</v>
      </c>
      <c r="AK101" s="9">
        <v>0.66830000000000001</v>
      </c>
      <c r="AL101" s="12" t="s">
        <v>43</v>
      </c>
    </row>
    <row r="102" spans="1:38" x14ac:dyDescent="0.2">
      <c r="A102" s="26" t="s">
        <v>80</v>
      </c>
      <c r="B102" s="26" t="s">
        <v>149</v>
      </c>
      <c r="C102" s="27">
        <v>1763069.95</v>
      </c>
      <c r="D102" s="27">
        <v>11064749.9</v>
      </c>
      <c r="E102" s="16">
        <v>0.15934114787357301</v>
      </c>
      <c r="F102" s="28">
        <v>4352</v>
      </c>
      <c r="G102" s="28">
        <v>3931</v>
      </c>
      <c r="H102" s="29">
        <v>0.90329999999999999</v>
      </c>
      <c r="I102" s="6">
        <v>0.95930000000000004</v>
      </c>
      <c r="J102" s="30">
        <v>6145</v>
      </c>
      <c r="K102" s="30">
        <v>5527</v>
      </c>
      <c r="L102" s="31">
        <v>0.89939999999999998</v>
      </c>
      <c r="M102" s="16">
        <v>0.9</v>
      </c>
      <c r="N102" s="32">
        <v>2061559.25</v>
      </c>
      <c r="O102" s="32">
        <v>1331080.8</v>
      </c>
      <c r="P102" s="29">
        <v>0.64570000000000005</v>
      </c>
      <c r="Q102" s="29">
        <v>0.66180000000000005</v>
      </c>
      <c r="R102" s="30">
        <v>4408</v>
      </c>
      <c r="S102" s="30">
        <v>1645</v>
      </c>
      <c r="T102" s="31">
        <v>0.37319999999999998</v>
      </c>
      <c r="U102" s="31">
        <v>0.62939999999999996</v>
      </c>
      <c r="V102" s="28">
        <v>3034</v>
      </c>
      <c r="W102" s="28">
        <v>2599</v>
      </c>
      <c r="X102" s="29">
        <v>0.85660000000000003</v>
      </c>
      <c r="Y102" s="33"/>
      <c r="Z102" s="8">
        <v>6196</v>
      </c>
      <c r="AA102" s="7">
        <v>5858</v>
      </c>
      <c r="AB102" s="9">
        <v>0.94540000000000002</v>
      </c>
      <c r="AC102" s="8">
        <v>9073</v>
      </c>
      <c r="AD102" s="7">
        <v>7317</v>
      </c>
      <c r="AE102" s="9">
        <v>0.80649999999999999</v>
      </c>
      <c r="AF102" s="10">
        <v>13993823.99</v>
      </c>
      <c r="AG102" s="11">
        <v>9104511.4299999997</v>
      </c>
      <c r="AH102" s="9">
        <v>0.65059999999999996</v>
      </c>
      <c r="AI102" s="8">
        <v>6307</v>
      </c>
      <c r="AJ102" s="7">
        <v>3762</v>
      </c>
      <c r="AK102" s="9">
        <v>0.59650000000000003</v>
      </c>
      <c r="AL102" s="12" t="s">
        <v>43</v>
      </c>
    </row>
    <row r="103" spans="1:38" x14ac:dyDescent="0.2">
      <c r="A103" s="26" t="s">
        <v>44</v>
      </c>
      <c r="B103" s="26" t="s">
        <v>150</v>
      </c>
      <c r="C103" s="27">
        <v>548476.09</v>
      </c>
      <c r="D103" s="27">
        <v>3541159.53</v>
      </c>
      <c r="E103" s="16">
        <v>0.154886015541921</v>
      </c>
      <c r="F103" s="28">
        <v>1419</v>
      </c>
      <c r="G103" s="28">
        <v>1274</v>
      </c>
      <c r="H103" s="29">
        <v>0.89780000000000004</v>
      </c>
      <c r="I103" s="6">
        <v>0.96519999999999995</v>
      </c>
      <c r="J103" s="30">
        <v>2491</v>
      </c>
      <c r="K103" s="30">
        <v>2239</v>
      </c>
      <c r="L103" s="31">
        <v>0.89880000000000004</v>
      </c>
      <c r="M103" s="16">
        <v>0.9</v>
      </c>
      <c r="N103" s="32">
        <v>708300.1</v>
      </c>
      <c r="O103" s="32">
        <v>416121.62</v>
      </c>
      <c r="P103" s="29">
        <v>0.58750000000000002</v>
      </c>
      <c r="Q103" s="29">
        <v>0.60619999999999996</v>
      </c>
      <c r="R103" s="30">
        <v>2009</v>
      </c>
      <c r="S103" s="30">
        <v>562</v>
      </c>
      <c r="T103" s="31">
        <v>0.2797</v>
      </c>
      <c r="U103" s="31">
        <v>0.57050000000000001</v>
      </c>
      <c r="V103" s="28">
        <v>1332</v>
      </c>
      <c r="W103" s="28">
        <v>1128</v>
      </c>
      <c r="X103" s="29">
        <v>0.8468</v>
      </c>
      <c r="Y103" s="33"/>
      <c r="Z103" s="8">
        <v>1793</v>
      </c>
      <c r="AA103" s="7">
        <v>1641</v>
      </c>
      <c r="AB103" s="9">
        <v>0.91520000000000001</v>
      </c>
      <c r="AC103" s="8">
        <v>3243</v>
      </c>
      <c r="AD103" s="7">
        <v>2517</v>
      </c>
      <c r="AE103" s="9">
        <v>0.77610000000000001</v>
      </c>
      <c r="AF103" s="10">
        <v>4484412.3</v>
      </c>
      <c r="AG103" s="11">
        <v>2501626.66</v>
      </c>
      <c r="AH103" s="9">
        <v>0.55779999999999996</v>
      </c>
      <c r="AI103" s="8">
        <v>2273</v>
      </c>
      <c r="AJ103" s="7">
        <v>1201</v>
      </c>
      <c r="AK103" s="9">
        <v>0.52839999999999998</v>
      </c>
      <c r="AL103" s="12" t="s">
        <v>43</v>
      </c>
    </row>
    <row r="104" spans="1:38" x14ac:dyDescent="0.2">
      <c r="A104" s="26" t="s">
        <v>80</v>
      </c>
      <c r="B104" s="26" t="s">
        <v>151</v>
      </c>
      <c r="C104" s="27">
        <v>1328865.1399999999</v>
      </c>
      <c r="D104" s="27">
        <v>8325406.0199999996</v>
      </c>
      <c r="E104" s="16">
        <v>0.15961565559777999</v>
      </c>
      <c r="F104" s="28">
        <v>3583</v>
      </c>
      <c r="G104" s="28">
        <v>3311</v>
      </c>
      <c r="H104" s="29">
        <v>0.92410000000000003</v>
      </c>
      <c r="I104" s="6">
        <v>0.98419999999999996</v>
      </c>
      <c r="J104" s="30">
        <v>4700</v>
      </c>
      <c r="K104" s="30">
        <v>4362</v>
      </c>
      <c r="L104" s="31">
        <v>0.92810000000000004</v>
      </c>
      <c r="M104" s="16">
        <v>0.9</v>
      </c>
      <c r="N104" s="32">
        <v>1669802.48</v>
      </c>
      <c r="O104" s="32">
        <v>1046027.42</v>
      </c>
      <c r="P104" s="29">
        <v>0.62639999999999996</v>
      </c>
      <c r="Q104" s="29">
        <v>0.63959999999999995</v>
      </c>
      <c r="R104" s="30">
        <v>3479</v>
      </c>
      <c r="S104" s="30">
        <v>1253</v>
      </c>
      <c r="T104" s="31">
        <v>0.36020000000000002</v>
      </c>
      <c r="U104" s="31">
        <v>0.62839999999999996</v>
      </c>
      <c r="V104" s="28">
        <v>2727</v>
      </c>
      <c r="W104" s="28">
        <v>2302</v>
      </c>
      <c r="X104" s="29">
        <v>0.84419999999999995</v>
      </c>
      <c r="Y104" s="33"/>
      <c r="Z104" s="8">
        <v>4059</v>
      </c>
      <c r="AA104" s="7">
        <v>4309</v>
      </c>
      <c r="AB104" s="9">
        <v>1.0616000000000001</v>
      </c>
      <c r="AC104" s="8">
        <v>5292</v>
      </c>
      <c r="AD104" s="7">
        <v>4854</v>
      </c>
      <c r="AE104" s="9">
        <v>0.91720000000000002</v>
      </c>
      <c r="AF104" s="10">
        <v>9370185.0899999999</v>
      </c>
      <c r="AG104" s="11">
        <v>6326053.4100000001</v>
      </c>
      <c r="AH104" s="9">
        <v>0.67510000000000003</v>
      </c>
      <c r="AI104" s="8">
        <v>4610</v>
      </c>
      <c r="AJ104" s="7">
        <v>3043</v>
      </c>
      <c r="AK104" s="9">
        <v>0.66010000000000002</v>
      </c>
      <c r="AL104" s="12" t="s">
        <v>43</v>
      </c>
    </row>
    <row r="105" spans="1:38" x14ac:dyDescent="0.2">
      <c r="A105" s="26" t="s">
        <v>41</v>
      </c>
      <c r="B105" s="26" t="s">
        <v>152</v>
      </c>
      <c r="C105" s="27">
        <v>336352.12</v>
      </c>
      <c r="D105" s="27">
        <v>1969698.86</v>
      </c>
      <c r="E105" s="16">
        <v>0.17076322011985101</v>
      </c>
      <c r="F105" s="28">
        <v>564</v>
      </c>
      <c r="G105" s="28">
        <v>527</v>
      </c>
      <c r="H105" s="29">
        <v>0.93440000000000001</v>
      </c>
      <c r="I105" s="6">
        <v>0.96950000000000003</v>
      </c>
      <c r="J105" s="30">
        <v>894</v>
      </c>
      <c r="K105" s="30">
        <v>844</v>
      </c>
      <c r="L105" s="31">
        <v>0.94410000000000005</v>
      </c>
      <c r="M105" s="16">
        <v>0.9</v>
      </c>
      <c r="N105" s="32">
        <v>372303.61</v>
      </c>
      <c r="O105" s="32">
        <v>248872.5</v>
      </c>
      <c r="P105" s="29">
        <v>0.66849999999999998</v>
      </c>
      <c r="Q105" s="29">
        <v>0.66920000000000002</v>
      </c>
      <c r="R105" s="30">
        <v>725</v>
      </c>
      <c r="S105" s="30">
        <v>296</v>
      </c>
      <c r="T105" s="31">
        <v>0.4083</v>
      </c>
      <c r="U105" s="31">
        <v>0.63919999999999999</v>
      </c>
      <c r="V105" s="28">
        <v>542</v>
      </c>
      <c r="W105" s="28">
        <v>454</v>
      </c>
      <c r="X105" s="29">
        <v>0.83760000000000001</v>
      </c>
      <c r="Y105" s="33"/>
      <c r="Z105" s="8">
        <v>820</v>
      </c>
      <c r="AA105" s="7">
        <v>867</v>
      </c>
      <c r="AB105" s="9">
        <v>1.0572999999999999</v>
      </c>
      <c r="AC105" s="8">
        <v>1319</v>
      </c>
      <c r="AD105" s="7">
        <v>1190</v>
      </c>
      <c r="AE105" s="9">
        <v>0.9022</v>
      </c>
      <c r="AF105" s="10">
        <v>2666569.13</v>
      </c>
      <c r="AG105" s="11">
        <v>1633172.15</v>
      </c>
      <c r="AH105" s="9">
        <v>0.61250000000000004</v>
      </c>
      <c r="AI105" s="8">
        <v>1169</v>
      </c>
      <c r="AJ105" s="7">
        <v>747</v>
      </c>
      <c r="AK105" s="9">
        <v>0.63900000000000001</v>
      </c>
      <c r="AL105" s="12" t="s">
        <v>43</v>
      </c>
    </row>
    <row r="106" spans="1:38" x14ac:dyDescent="0.2">
      <c r="A106" s="26" t="s">
        <v>57</v>
      </c>
      <c r="B106" s="26" t="s">
        <v>153</v>
      </c>
      <c r="C106" s="27">
        <v>112994.39</v>
      </c>
      <c r="D106" s="27">
        <v>663301.03</v>
      </c>
      <c r="E106" s="16">
        <v>0.17035159737351799</v>
      </c>
      <c r="F106" s="28">
        <v>157</v>
      </c>
      <c r="G106" s="28">
        <v>149</v>
      </c>
      <c r="H106" s="29">
        <v>0.94899999999999995</v>
      </c>
      <c r="I106" s="6">
        <v>1</v>
      </c>
      <c r="J106" s="30">
        <v>312</v>
      </c>
      <c r="K106" s="30">
        <v>259</v>
      </c>
      <c r="L106" s="31">
        <v>0.83009999999999995</v>
      </c>
      <c r="M106" s="16">
        <v>0.85440000000000005</v>
      </c>
      <c r="N106" s="32">
        <v>130526.72</v>
      </c>
      <c r="O106" s="32">
        <v>90704.59</v>
      </c>
      <c r="P106" s="29">
        <v>0.69489999999999996</v>
      </c>
      <c r="Q106" s="29">
        <v>0.69940000000000002</v>
      </c>
      <c r="R106" s="30">
        <v>178</v>
      </c>
      <c r="S106" s="30">
        <v>68</v>
      </c>
      <c r="T106" s="31">
        <v>0.38200000000000001</v>
      </c>
      <c r="U106" s="31">
        <v>0.58430000000000004</v>
      </c>
      <c r="V106" s="28">
        <v>177</v>
      </c>
      <c r="W106" s="28">
        <v>131</v>
      </c>
      <c r="X106" s="29">
        <v>0.74009999999999998</v>
      </c>
      <c r="Y106" s="33"/>
      <c r="Z106" s="8">
        <v>227</v>
      </c>
      <c r="AA106" s="7">
        <v>229</v>
      </c>
      <c r="AB106" s="9">
        <v>1.0087999999999999</v>
      </c>
      <c r="AC106" s="8">
        <v>397</v>
      </c>
      <c r="AD106" s="7">
        <v>305</v>
      </c>
      <c r="AE106" s="9">
        <v>0.76829999999999998</v>
      </c>
      <c r="AF106" s="10">
        <v>695372.28</v>
      </c>
      <c r="AG106" s="11">
        <v>511077.61</v>
      </c>
      <c r="AH106" s="9">
        <v>0.73499999999999999</v>
      </c>
      <c r="AI106" s="8">
        <v>280</v>
      </c>
      <c r="AJ106" s="7">
        <v>174</v>
      </c>
      <c r="AK106" s="9">
        <v>0.62139999999999995</v>
      </c>
      <c r="AL106" s="12" t="s">
        <v>43</v>
      </c>
    </row>
    <row r="107" spans="1:38" ht="14.25" customHeight="1" thickBot="1" x14ac:dyDescent="0.2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8" customFormat="1" ht="13.5" thickBot="1" x14ac:dyDescent="0.25">
      <c r="A108" s="52" t="s">
        <v>7</v>
      </c>
      <c r="B108" s="52" t="s">
        <v>154</v>
      </c>
      <c r="C108" s="53">
        <f>SUBTOTAL(9,C3:C106)</f>
        <v>103781732.75000003</v>
      </c>
      <c r="D108" s="53">
        <v>636111182</v>
      </c>
      <c r="E108" s="54">
        <f>C108/D108</f>
        <v>0.1631503040454334</v>
      </c>
      <c r="F108" s="55">
        <f>SUBTOTAL(9,F3:F106)</f>
        <v>229495</v>
      </c>
      <c r="G108" s="55">
        <f>SUBTOTAL(9,G3:G106)</f>
        <v>208139</v>
      </c>
      <c r="H108" s="56">
        <f>G108/F108</f>
        <v>0.90694350639447485</v>
      </c>
      <c r="I108" s="57">
        <v>0.96299999999999997</v>
      </c>
      <c r="J108" s="58">
        <f>SUBTOTAL(9,J3:J106)</f>
        <v>305842</v>
      </c>
      <c r="K108" s="58">
        <f>SUBTOTAL(9,K3:K106)</f>
        <v>271913</v>
      </c>
      <c r="L108" s="59">
        <f>K108/J108</f>
        <v>0.88906363416404544</v>
      </c>
      <c r="M108" s="54">
        <v>0.89990000000000003</v>
      </c>
      <c r="N108" s="60">
        <f>SUBTOTAL(9,N3:N106)</f>
        <v>118679765.18000002</v>
      </c>
      <c r="O108" s="60">
        <f>SUBTOTAL(9,O3:O106)</f>
        <v>80251434.400000066</v>
      </c>
      <c r="P108" s="56">
        <f>O108/N108</f>
        <v>0.67620149296962107</v>
      </c>
      <c r="Q108" s="56">
        <v>0.6774</v>
      </c>
      <c r="R108" s="58">
        <f>SUBTOTAL(9,R3:R106)</f>
        <v>209854</v>
      </c>
      <c r="S108" s="58">
        <f>SUBTOTAL(9,S3:S106)</f>
        <v>86271</v>
      </c>
      <c r="T108" s="59">
        <f>S108/R108</f>
        <v>0.41110009816348508</v>
      </c>
      <c r="U108" s="59">
        <v>0.67300000000000004</v>
      </c>
      <c r="V108" s="55">
        <f>SUBTOTAL(109,V3:V106)</f>
        <v>174638</v>
      </c>
      <c r="W108" s="55">
        <f>SUBTOTAL(109,W3:W106)</f>
        <v>142568</v>
      </c>
      <c r="X108" s="56">
        <f>W108/V108</f>
        <v>0.81636299087254782</v>
      </c>
      <c r="Y108" s="61"/>
      <c r="Z108" s="62">
        <v>296609</v>
      </c>
      <c r="AA108" s="63">
        <v>301754</v>
      </c>
      <c r="AB108" s="64">
        <v>1.0173460683930697</v>
      </c>
      <c r="AC108" s="62">
        <v>401750</v>
      </c>
      <c r="AD108" s="63">
        <v>345391</v>
      </c>
      <c r="AE108" s="64">
        <v>0.85971624144368386</v>
      </c>
      <c r="AF108" s="65">
        <v>777356795.78999996</v>
      </c>
      <c r="AG108" s="66">
        <v>528420817.09000033</v>
      </c>
      <c r="AH108" s="64">
        <v>0.67976612535172487</v>
      </c>
      <c r="AI108" s="62">
        <v>311364</v>
      </c>
      <c r="AJ108" s="63">
        <v>208259</v>
      </c>
      <c r="AK108" s="64">
        <v>0.6688602407471641</v>
      </c>
      <c r="AL108" s="67"/>
    </row>
    <row r="109" spans="1:38" ht="15.75" customHeight="1" x14ac:dyDescent="0.2">
      <c r="A109" s="41"/>
      <c r="B109" s="41"/>
      <c r="C109" s="69"/>
      <c r="D109" s="69"/>
      <c r="E109" s="70"/>
      <c r="F109" s="71"/>
      <c r="G109" s="71"/>
      <c r="H109" s="72"/>
      <c r="I109" s="70"/>
      <c r="J109" s="71"/>
      <c r="K109" s="71"/>
      <c r="L109" s="72"/>
      <c r="M109" s="70"/>
      <c r="N109" s="73"/>
      <c r="O109" s="73"/>
      <c r="P109" s="72"/>
      <c r="Q109" s="72"/>
      <c r="R109" s="71"/>
      <c r="S109" s="71"/>
      <c r="T109" s="72"/>
      <c r="U109" s="72"/>
      <c r="V109" s="71"/>
      <c r="W109" s="71"/>
      <c r="X109" s="72"/>
      <c r="Y109" s="33"/>
      <c r="Z109" s="8"/>
      <c r="AA109" s="7"/>
      <c r="AB109" s="9"/>
      <c r="AC109" s="8"/>
      <c r="AD109" s="7"/>
      <c r="AE109" s="9"/>
      <c r="AF109" s="10"/>
      <c r="AG109" s="11"/>
      <c r="AH109" s="9"/>
      <c r="AI109" s="8"/>
      <c r="AJ109" s="7"/>
      <c r="AK109" s="9"/>
      <c r="AL109" s="12"/>
    </row>
    <row r="110" spans="1:38" x14ac:dyDescent="0.2">
      <c r="A110" s="26" t="s">
        <v>80</v>
      </c>
      <c r="B110" s="26" t="s">
        <v>155</v>
      </c>
      <c r="C110" s="27">
        <f>C35+C36</f>
        <v>771170.27</v>
      </c>
      <c r="D110" s="74">
        <v>4704130.91</v>
      </c>
      <c r="E110" s="16">
        <f>C110/D110</f>
        <v>0.16393469585649775</v>
      </c>
      <c r="F110" s="75">
        <f>F35+F36</f>
        <v>2762</v>
      </c>
      <c r="G110" s="75">
        <f>G35+G36</f>
        <v>2011</v>
      </c>
      <c r="H110" s="29">
        <f>G110/F110</f>
        <v>0.72809558291093412</v>
      </c>
      <c r="I110" s="6">
        <v>0.81879999999999997</v>
      </c>
      <c r="J110" s="76">
        <f>J35+J36</f>
        <v>4116</v>
      </c>
      <c r="K110" s="76">
        <f>K35+K36</f>
        <v>2779</v>
      </c>
      <c r="L110" s="31">
        <f>K110/J110</f>
        <v>0.67517006802721091</v>
      </c>
      <c r="M110" s="16">
        <v>0.69289999999999996</v>
      </c>
      <c r="N110" s="32">
        <f>N35+N36</f>
        <v>850303.24</v>
      </c>
      <c r="O110" s="32">
        <f>O35+O36</f>
        <v>527764.42000000004</v>
      </c>
      <c r="P110" s="29">
        <f>O110/N110</f>
        <v>0.62067788898464038</v>
      </c>
      <c r="Q110" s="29">
        <v>0.62290000000000001</v>
      </c>
      <c r="R110" s="76">
        <f>R35+R36</f>
        <v>2355</v>
      </c>
      <c r="S110" s="76">
        <f>S35+S36</f>
        <v>834</v>
      </c>
      <c r="T110" s="31">
        <f>S110/R110</f>
        <v>0.35414012738853501</v>
      </c>
      <c r="U110" s="31">
        <v>0.6149</v>
      </c>
      <c r="V110" s="75">
        <f>V35+V36</f>
        <v>1514</v>
      </c>
      <c r="W110" s="75">
        <f>W35+W36</f>
        <v>1235</v>
      </c>
      <c r="X110" s="29">
        <f>W110/V110</f>
        <v>0.81571994715984153</v>
      </c>
      <c r="Y110" s="33" t="s">
        <v>155</v>
      </c>
      <c r="Z110" s="8">
        <v>3732</v>
      </c>
      <c r="AA110" s="7">
        <v>3195</v>
      </c>
      <c r="AB110" s="9">
        <v>0.85610932475884249</v>
      </c>
      <c r="AC110" s="8">
        <v>4680</v>
      </c>
      <c r="AD110" s="7">
        <v>3943</v>
      </c>
      <c r="AE110" s="9">
        <v>0.84252136752136753</v>
      </c>
      <c r="AF110" s="10">
        <v>6585841.3700000001</v>
      </c>
      <c r="AG110" s="11">
        <v>4154756.1399999997</v>
      </c>
      <c r="AH110" s="9">
        <v>0.63086186055525961</v>
      </c>
      <c r="AI110" s="8">
        <v>3663</v>
      </c>
      <c r="AJ110" s="7">
        <v>2246</v>
      </c>
      <c r="AK110" s="9">
        <v>0.6131586131586132</v>
      </c>
      <c r="AL110" s="12"/>
    </row>
    <row r="111" spans="1:38" ht="15.75" customHeight="1" thickBot="1" x14ac:dyDescent="0.25">
      <c r="A111" s="77" t="s">
        <v>41</v>
      </c>
      <c r="B111" s="78" t="s">
        <v>156</v>
      </c>
      <c r="C111" s="27">
        <f>C44+C45</f>
        <v>5326900.43</v>
      </c>
      <c r="D111" s="74">
        <v>32685498.920000002</v>
      </c>
      <c r="E111" s="16">
        <f>C111/D111</f>
        <v>0.16297442615264809</v>
      </c>
      <c r="F111" s="75">
        <f>F44+F45</f>
        <v>13185</v>
      </c>
      <c r="G111" s="75">
        <f>G44+G45</f>
        <v>11910</v>
      </c>
      <c r="H111" s="29">
        <f>G111/F111</f>
        <v>0.90329920364050054</v>
      </c>
      <c r="I111" s="6">
        <v>0.95050000000000001</v>
      </c>
      <c r="J111" s="76">
        <f>J44+J45</f>
        <v>16518</v>
      </c>
      <c r="K111" s="76">
        <f>K44+K45</f>
        <v>14215</v>
      </c>
      <c r="L111" s="31">
        <f>K111/J111</f>
        <v>0.86057634096137547</v>
      </c>
      <c r="M111" s="16">
        <v>0.87319999999999998</v>
      </c>
      <c r="N111" s="32">
        <f>N44+N45</f>
        <v>5937426.25</v>
      </c>
      <c r="O111" s="32">
        <f>O44+O45</f>
        <v>4234393.3</v>
      </c>
      <c r="P111" s="29">
        <f>O111/N111</f>
        <v>0.71316983516216303</v>
      </c>
      <c r="Q111" s="29">
        <v>0.7</v>
      </c>
      <c r="R111" s="76">
        <f>R44+R45</f>
        <v>11009</v>
      </c>
      <c r="S111" s="76">
        <f>S44+S45</f>
        <v>4830</v>
      </c>
      <c r="T111" s="31">
        <f>S111/R111</f>
        <v>0.43873194658915432</v>
      </c>
      <c r="U111" s="31">
        <v>0.7</v>
      </c>
      <c r="V111" s="75">
        <f>V44+V45</f>
        <v>9584</v>
      </c>
      <c r="W111" s="75">
        <f>W44+W45</f>
        <v>8073</v>
      </c>
      <c r="X111" s="29">
        <f>W111/V111</f>
        <v>0.84234140233722876</v>
      </c>
      <c r="Y111" s="33" t="s">
        <v>156</v>
      </c>
      <c r="Z111" s="8">
        <v>15625</v>
      </c>
      <c r="AA111" s="7">
        <v>16181</v>
      </c>
      <c r="AB111" s="9">
        <v>1.0355840000000001</v>
      </c>
      <c r="AC111" s="8">
        <v>20906</v>
      </c>
      <c r="AD111" s="7">
        <v>17082</v>
      </c>
      <c r="AE111" s="9">
        <v>0.81708600401798526</v>
      </c>
      <c r="AF111" s="10">
        <v>35297471.269999996</v>
      </c>
      <c r="AG111" s="11">
        <v>26424667.350000001</v>
      </c>
      <c r="AH111" s="9">
        <v>0.74862777415046267</v>
      </c>
      <c r="AI111" s="8">
        <v>15717</v>
      </c>
      <c r="AJ111" s="7">
        <v>10952</v>
      </c>
      <c r="AK111" s="9">
        <v>0.6968250938474263</v>
      </c>
      <c r="AL111" s="12"/>
    </row>
    <row r="112" spans="1:38" ht="15.75" customHeight="1" thickBot="1" x14ac:dyDescent="0.25">
      <c r="A112" s="79"/>
      <c r="B112" s="79"/>
      <c r="C112" s="69"/>
      <c r="D112" s="69"/>
      <c r="E112" s="70"/>
      <c r="F112" s="80"/>
      <c r="G112" s="80"/>
      <c r="H112" s="70"/>
      <c r="I112" s="70"/>
      <c r="J112" s="80"/>
      <c r="K112" s="80"/>
      <c r="L112" s="70"/>
      <c r="M112" s="70"/>
      <c r="N112" s="81"/>
      <c r="O112" s="81"/>
      <c r="P112" s="70"/>
      <c r="Q112" s="70"/>
      <c r="R112" s="80"/>
      <c r="S112" s="80"/>
      <c r="T112" s="70"/>
      <c r="U112" s="70"/>
      <c r="V112" s="80"/>
      <c r="W112" s="80"/>
      <c r="X112" s="70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3.5" thickBot="1" x14ac:dyDescent="0.25">
      <c r="A113" s="82"/>
      <c r="B113" s="83" t="s">
        <v>157</v>
      </c>
      <c r="C113" s="53">
        <v>103781733</v>
      </c>
      <c r="D113" s="53">
        <v>636111181.94000006</v>
      </c>
      <c r="E113" s="16">
        <f>C113/D113</f>
        <v>0.16315030445383524</v>
      </c>
      <c r="F113" s="84">
        <v>228865</v>
      </c>
      <c r="G113" s="84">
        <v>207502</v>
      </c>
      <c r="H113" s="29">
        <f>G113/F113</f>
        <v>0.90665676272038098</v>
      </c>
      <c r="I113" s="6">
        <v>0.96299999999999997</v>
      </c>
      <c r="J113" s="58">
        <v>305842</v>
      </c>
      <c r="K113" s="58">
        <v>271913</v>
      </c>
      <c r="L113" s="31">
        <f>K113/J113</f>
        <v>0.88906363416404544</v>
      </c>
      <c r="M113" s="16">
        <v>0.89990000000000003</v>
      </c>
      <c r="N113" s="5">
        <v>118679765</v>
      </c>
      <c r="O113" s="5">
        <v>80251434</v>
      </c>
      <c r="P113" s="29">
        <f>O113/N113</f>
        <v>0.67620149062479185</v>
      </c>
      <c r="Q113" s="6">
        <v>0.6774</v>
      </c>
      <c r="R113" s="85">
        <v>209854</v>
      </c>
      <c r="S113" s="85">
        <v>86271</v>
      </c>
      <c r="T113" s="31">
        <f>S113/R113</f>
        <v>0.41110009816348508</v>
      </c>
      <c r="U113" s="16">
        <v>0.67300000000000004</v>
      </c>
      <c r="V113" s="84">
        <v>174638</v>
      </c>
      <c r="W113" s="84">
        <v>142568</v>
      </c>
      <c r="X113" s="29">
        <f>W113/V113</f>
        <v>0.81636299087254782</v>
      </c>
      <c r="Y113" s="18"/>
      <c r="Z113" s="8">
        <v>295491</v>
      </c>
      <c r="AA113" s="7">
        <v>299512</v>
      </c>
      <c r="AB113" s="9">
        <v>1.0136078594610327</v>
      </c>
      <c r="AC113" s="8">
        <v>401750</v>
      </c>
      <c r="AD113" s="7">
        <v>345391</v>
      </c>
      <c r="AE113" s="9">
        <v>0.85971624144368386</v>
      </c>
      <c r="AF113" s="10">
        <v>777356796</v>
      </c>
      <c r="AG113" s="11">
        <v>528420817</v>
      </c>
      <c r="AH113" s="9">
        <v>0.67976612505231127</v>
      </c>
      <c r="AI113" s="8">
        <v>311364</v>
      </c>
      <c r="AJ113" s="7">
        <v>208259</v>
      </c>
      <c r="AK113" s="9">
        <v>0.6688602407471641</v>
      </c>
      <c r="AL113" s="12"/>
    </row>
    <row r="114" spans="1:38" ht="24.6" customHeight="1" x14ac:dyDescent="0.2">
      <c r="A114" s="86"/>
      <c r="B114" s="86"/>
      <c r="C114" s="87"/>
      <c r="D114" s="88"/>
      <c r="E114" s="89"/>
      <c r="F114" s="103" t="s">
        <v>158</v>
      </c>
      <c r="G114" s="104"/>
      <c r="H114" s="104"/>
      <c r="I114" s="105"/>
      <c r="J114" s="90"/>
      <c r="K114" s="91"/>
      <c r="L114" s="92"/>
      <c r="M114" s="93"/>
      <c r="N114" s="94"/>
      <c r="O114" s="95"/>
      <c r="P114" s="92"/>
      <c r="Q114" s="92"/>
      <c r="R114" s="96"/>
      <c r="S114" s="91"/>
      <c r="T114" s="92"/>
      <c r="U114" s="92"/>
      <c r="V114" s="96"/>
      <c r="W114" s="91"/>
      <c r="X114" s="93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6" spans="1:38" x14ac:dyDescent="0.2">
      <c r="S116" s="101"/>
    </row>
    <row r="118" spans="1:38" x14ac:dyDescent="0.2">
      <c r="D118" s="39"/>
      <c r="E118" s="39"/>
      <c r="F118" s="98"/>
    </row>
    <row r="119" spans="1:38" x14ac:dyDescent="0.2">
      <c r="D119" s="39"/>
      <c r="E119" s="39"/>
      <c r="F119" s="98"/>
    </row>
    <row r="122" spans="1:38" x14ac:dyDescent="0.2">
      <c r="C122" s="102"/>
    </row>
    <row r="123" spans="1:38" x14ac:dyDescent="0.2">
      <c r="C123" s="102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Wells, Stephanie</cp:lastModifiedBy>
  <dcterms:created xsi:type="dcterms:W3CDTF">2025-09-03T20:13:14Z</dcterms:created>
  <dcterms:modified xsi:type="dcterms:W3CDTF">2025-09-08T15:48:46Z</dcterms:modified>
</cp:coreProperties>
</file>