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6\Word Docs\"/>
    </mc:Choice>
  </mc:AlternateContent>
  <xr:revisionPtr revIDLastSave="0" documentId="8_{91D14348-3683-43A6-8405-4E242ECC5E8A}" xr6:coauthVersionLast="47" xr6:coauthVersionMax="47" xr10:uidLastSave="{00000000-0000-0000-0000-000000000000}"/>
  <bookViews>
    <workbookView xWindow="-27255" yWindow="180" windowWidth="26850" windowHeight="15405" xr2:uid="{196A8F15-D991-4707-9224-7AB477ABDA5E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Goal'!$A$2:$Y$109</definedName>
    <definedName name="_xlnm.Criteria" localSheetId="0">'Incentive Goal'!#REF!</definedName>
    <definedName name="_xlnm.Extract" localSheetId="0">'Incentive Goal'!#REF!</definedName>
    <definedName name="_xlnm.Print_Area" localSheetId="0">'Incentive Goal'!$A$3:$Y$112</definedName>
    <definedName name="_xlnm.Print_Titles" localSheetId="0">'Incentive Goal'!$A:$A,'Incentive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11" i="1" l="1"/>
  <c r="F111" i="1"/>
  <c r="X106" i="1"/>
  <c r="Y106" i="1" s="1"/>
  <c r="W106" i="1"/>
  <c r="T106" i="1"/>
  <c r="U106" i="1" s="1"/>
  <c r="S106" i="1"/>
  <c r="Q106" i="1"/>
  <c r="P106" i="1"/>
  <c r="O106" i="1"/>
  <c r="L106" i="1"/>
  <c r="M106" i="1" s="1"/>
  <c r="K106" i="1"/>
  <c r="H106" i="1"/>
  <c r="I106" i="1" s="1"/>
  <c r="G106" i="1"/>
  <c r="E106" i="1"/>
  <c r="D106" i="1"/>
  <c r="F106" i="1" s="1"/>
</calcChain>
</file>

<file path=xl/sharedStrings.xml><?xml version="1.0" encoding="utf-8"?>
<sst xmlns="http://schemas.openxmlformats.org/spreadsheetml/2006/main" count="142" uniqueCount="136">
  <si>
    <t>Incentive Goal SFY2027  07/2026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</si>
  <si>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</si>
  <si>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</si>
  <si>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</si>
  <si>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</si>
  <si>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</si>
  <si>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</si>
  <si>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County</t>
  </si>
  <si>
    <t>County Fips</t>
  </si>
  <si>
    <t>Region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</si>
  <si>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</si>
  <si>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</si>
  <si>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</si>
  <si>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</si>
  <si>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</si>
  <si>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</si>
  <si>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</si>
  <si>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</si>
  <si>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</si>
  <si>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</si>
  <si>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</si>
  <si>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</si>
  <si>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</si>
  <si>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</si>
  <si>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</si>
  <si>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</si>
  <si>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</si>
  <si>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</si>
  <si>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</si>
  <si>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</si>
  <si>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</si>
  <si>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</si>
  <si>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</si>
  <si>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</si>
  <si>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</si>
  <si>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</si>
  <si>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</si>
  <si>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</si>
  <si>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</si>
  <si>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</si>
  <si>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</si>
  <si>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</si>
  <si>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</si>
  <si>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</si>
  <si>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</si>
  <si>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</si>
  <si>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</si>
  <si>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</si>
  <si>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</si>
  <si>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</si>
  <si>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</si>
  <si>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</si>
  <si>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</si>
  <si>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</si>
  <si>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</si>
  <si>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</si>
  <si>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</si>
  <si>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</si>
  <si>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</si>
  <si>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</si>
  <si>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 - Tarboro</t>
  </si>
  <si>
    <t>EDGE - Rky Mt</t>
  </si>
  <si>
    <t>FORSYTH</t>
  </si>
  <si>
    <t>FRANKLIN</t>
  </si>
  <si>
    <t>GASTON</t>
  </si>
  <si>
    <t>GATES</t>
  </si>
  <si>
    <t>GRAHAM</t>
  </si>
  <si>
    <t>GRANVILLE</t>
  </si>
  <si>
    <t>GREENE</t>
  </si>
  <si>
    <t>GUIL - Gboro</t>
  </si>
  <si>
    <t>GUIL - 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</si>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</sst>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\$#,##0.00;&quot;($&quot;#,##0.00\)"/>
    <numFmt numFmtId="166" formatCode="#,##0.00%"/>
    <numFmt numFmtId="167" formatCode="&quot;$&quot;#,##0.00"/>
    <numFmt numFmtId="168" formatCode="_(* #,##0_);_(* \(#,##0\);_(* &quot;-&quot;??_);_(@_)"/>
  </numFmts>
  <fonts count="14" x14ac:knownFonts="1">
    <font>
      <sz val="10"/>
      <name val="Arial"/>
    </font>
    <font>
      <b/>
      <sz val="14"/>
      <color theme="1"/>
      <name val="Segoe UI"/>
      <family val="2"/>
    </font>
    <font>
      <b/>
      <sz val="11"/>
      <name val="Segoe UI"/>
      <family val="2"/>
    </font>
    <font>
      <sz val="10"/>
      <name val="Arial"/>
      <family val="2"/>
    </font>
    <font>
      <sz val="11"/>
      <name val="Segoe UI"/>
      <family val="2"/>
    </font>
    <font>
      <b/>
      <sz val="10"/>
      <color rgb="FF333333"/>
      <name val="Segoe UI"/>
      <family val="2"/>
    </font>
    <font>
      <b/>
      <sz val="10"/>
      <name val="Segoe UI"/>
      <family val="2"/>
    </font>
    <font>
      <sz val="11"/>
      <color rgb="FF333333"/>
      <name val="Segoe UI"/>
      <family val="2"/>
    </font>
    <font>
      <b/>
      <sz val="10"/>
      <color rgb="FF000000"/>
      <name val="Segoe UI"/>
      <family val="2"/>
    </font>
    <font>
      <b/>
      <i/>
      <sz val="11"/>
      <name val="Segoe UI"/>
      <family val="2"/>
    </font>
    <font>
      <i/>
      <sz val="11"/>
      <name val="Segoe UI"/>
      <family val="2"/>
    </font>
    <font>
      <b/>
      <sz val="11"/>
      <color rgb="FF333333"/>
      <name val="Segoe UI"/>
      <family val="2"/>
    </font>
    <font>
      <b/>
      <sz val="11"/>
      <color theme="0"/>
      <name val="Segoe UI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FFFFFF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medium">
        <color indexed="64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 style="medium">
        <color indexed="64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medium">
        <color indexed="64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medium">
        <color indexed="64"/>
      </left>
      <right style="thin">
        <color rgb="FFDDDDDD"/>
      </right>
      <top style="thin">
        <color rgb="FFDDDDDD"/>
      </top>
      <bottom/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medium">
        <color indexed="64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DDDDD"/>
      </left>
      <right style="medium">
        <color indexed="64"/>
      </right>
      <top style="thin">
        <color rgb="FFDDDDDD"/>
      </top>
      <bottom style="medium">
        <color indexed="64"/>
      </bottom>
      <diagonal/>
    </border>
    <border>
      <left style="medium">
        <color indexed="64"/>
      </left>
      <right style="thin">
        <color rgb="FFDDDDDD"/>
      </right>
      <top style="thin">
        <color rgb="FFDDDDDD"/>
      </top>
      <bottom style="medium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medium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" fillId="0" borderId="0"/>
  </cellStyleXfs>
  <cellXfs count="152">
    <xf numFmtId="0" fontId="0" fillId="0" borderId="0" xfId="0"/>
    <xf numFmtId="0" fontId="4" fillId="0" borderId="0" xfId="4" applyFont="1"/>
    <xf numFmtId="0" fontId="2" fillId="2" borderId="0" xfId="0" applyFont="1" applyFill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2" borderId="0" xfId="0" applyNumberFormat="1" applyFont="1" applyFill="1" applyAlignment="1">
      <alignment horizontal="center"/>
    </xf>
    <xf numFmtId="10" fontId="2" fillId="2" borderId="5" xfId="5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0" fontId="2" fillId="2" borderId="0" xfId="0" applyNumberFormat="1" applyFont="1" applyFill="1" applyAlignment="1">
      <alignment horizontal="center"/>
    </xf>
    <xf numFmtId="10" fontId="2" fillId="2" borderId="5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4" xfId="5" applyFont="1" applyFill="1" applyBorder="1" applyAlignment="1">
      <alignment horizontal="center"/>
    </xf>
    <xf numFmtId="0" fontId="2" fillId="2" borderId="0" xfId="5" applyFont="1" applyFill="1" applyAlignment="1">
      <alignment horizontal="center"/>
    </xf>
    <xf numFmtId="0" fontId="4" fillId="0" borderId="0" xfId="4" applyFont="1" applyAlignment="1">
      <alignment horizontal="center"/>
    </xf>
    <xf numFmtId="49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6" fillId="4" borderId="0" xfId="6" applyFont="1" applyFill="1" applyAlignment="1">
      <alignment horizontal="center" vertical="center"/>
    </xf>
    <xf numFmtId="165" fontId="7" fillId="5" borderId="6" xfId="0" applyNumberFormat="1" applyFont="1" applyFill="1" applyBorder="1" applyAlignment="1">
      <alignment horizontal="right"/>
    </xf>
    <xf numFmtId="165" fontId="7" fillId="5" borderId="7" xfId="0" applyNumberFormat="1" applyFont="1" applyFill="1" applyBorder="1" applyAlignment="1">
      <alignment horizontal="right"/>
    </xf>
    <xf numFmtId="166" fontId="7" fillId="5" borderId="8" xfId="0" applyNumberFormat="1" applyFont="1" applyFill="1" applyBorder="1" applyAlignment="1">
      <alignment horizontal="right"/>
    </xf>
    <xf numFmtId="0" fontId="7" fillId="3" borderId="6" xfId="0" applyFont="1" applyFill="1" applyBorder="1" applyAlignment="1">
      <alignment horizontal="right"/>
    </xf>
    <xf numFmtId="0" fontId="7" fillId="3" borderId="7" xfId="0" applyFont="1" applyFill="1" applyBorder="1" applyAlignment="1">
      <alignment horizontal="right"/>
    </xf>
    <xf numFmtId="166" fontId="7" fillId="3" borderId="7" xfId="0" applyNumberFormat="1" applyFont="1" applyFill="1" applyBorder="1" applyAlignment="1">
      <alignment horizontal="right"/>
    </xf>
    <xf numFmtId="166" fontId="7" fillId="3" borderId="8" xfId="0" applyNumberFormat="1" applyFont="1" applyFill="1" applyBorder="1" applyAlignment="1">
      <alignment horizontal="right"/>
    </xf>
    <xf numFmtId="0" fontId="7" fillId="5" borderId="6" xfId="0" applyFont="1" applyFill="1" applyBorder="1" applyAlignment="1">
      <alignment horizontal="right"/>
    </xf>
    <xf numFmtId="0" fontId="7" fillId="5" borderId="7" xfId="0" applyFont="1" applyFill="1" applyBorder="1" applyAlignment="1">
      <alignment horizontal="right"/>
    </xf>
    <xf numFmtId="166" fontId="7" fillId="5" borderId="7" xfId="0" applyNumberFormat="1" applyFont="1" applyFill="1" applyBorder="1" applyAlignment="1">
      <alignment horizontal="right"/>
    </xf>
    <xf numFmtId="165" fontId="7" fillId="3" borderId="6" xfId="0" applyNumberFormat="1" applyFont="1" applyFill="1" applyBorder="1" applyAlignment="1">
      <alignment horizontal="right"/>
    </xf>
    <xf numFmtId="165" fontId="7" fillId="3" borderId="7" xfId="0" applyNumberFormat="1" applyFont="1" applyFill="1" applyBorder="1" applyAlignment="1">
      <alignment horizontal="right"/>
    </xf>
    <xf numFmtId="0" fontId="7" fillId="5" borderId="9" xfId="0" applyFont="1" applyFill="1" applyBorder="1" applyAlignment="1">
      <alignment horizontal="right"/>
    </xf>
    <xf numFmtId="166" fontId="7" fillId="5" borderId="10" xfId="0" applyNumberFormat="1" applyFont="1" applyFill="1" applyBorder="1" applyAlignment="1">
      <alignment horizontal="right"/>
    </xf>
    <xf numFmtId="165" fontId="7" fillId="5" borderId="11" xfId="0" applyNumberFormat="1" applyFont="1" applyFill="1" applyBorder="1" applyAlignment="1">
      <alignment horizontal="right"/>
    </xf>
    <xf numFmtId="165" fontId="7" fillId="5" borderId="12" xfId="0" applyNumberFormat="1" applyFont="1" applyFill="1" applyBorder="1" applyAlignment="1">
      <alignment horizontal="right"/>
    </xf>
    <xf numFmtId="166" fontId="7" fillId="5" borderId="13" xfId="0" applyNumberFormat="1" applyFont="1" applyFill="1" applyBorder="1" applyAlignment="1">
      <alignment horizontal="right"/>
    </xf>
    <xf numFmtId="0" fontId="7" fillId="3" borderId="11" xfId="0" applyFont="1" applyFill="1" applyBorder="1" applyAlignment="1">
      <alignment horizontal="right"/>
    </xf>
    <xf numFmtId="0" fontId="7" fillId="3" borderId="12" xfId="0" applyFont="1" applyFill="1" applyBorder="1" applyAlignment="1">
      <alignment horizontal="right"/>
    </xf>
    <xf numFmtId="166" fontId="7" fillId="3" borderId="12" xfId="0" applyNumberFormat="1" applyFont="1" applyFill="1" applyBorder="1" applyAlignment="1">
      <alignment horizontal="right"/>
    </xf>
    <xf numFmtId="166" fontId="7" fillId="3" borderId="13" xfId="0" applyNumberFormat="1" applyFont="1" applyFill="1" applyBorder="1" applyAlignment="1">
      <alignment horizontal="right"/>
    </xf>
    <xf numFmtId="0" fontId="7" fillId="5" borderId="11" xfId="0" applyFont="1" applyFill="1" applyBorder="1" applyAlignment="1">
      <alignment horizontal="right"/>
    </xf>
    <xf numFmtId="0" fontId="7" fillId="5" borderId="12" xfId="0" applyFont="1" applyFill="1" applyBorder="1" applyAlignment="1">
      <alignment horizontal="right"/>
    </xf>
    <xf numFmtId="166" fontId="7" fillId="5" borderId="12" xfId="0" applyNumberFormat="1" applyFont="1" applyFill="1" applyBorder="1" applyAlignment="1">
      <alignment horizontal="right"/>
    </xf>
    <xf numFmtId="165" fontId="7" fillId="3" borderId="11" xfId="0" applyNumberFormat="1" applyFont="1" applyFill="1" applyBorder="1" applyAlignment="1">
      <alignment horizontal="right"/>
    </xf>
    <xf numFmtId="165" fontId="7" fillId="3" borderId="12" xfId="0" applyNumberFormat="1" applyFont="1" applyFill="1" applyBorder="1" applyAlignment="1">
      <alignment horizontal="right"/>
    </xf>
    <xf numFmtId="0" fontId="7" fillId="5" borderId="14" xfId="0" applyFont="1" applyFill="1" applyBorder="1" applyAlignment="1">
      <alignment horizontal="right"/>
    </xf>
    <xf numFmtId="166" fontId="7" fillId="5" borderId="15" xfId="0" applyNumberFormat="1" applyFont="1" applyFill="1" applyBorder="1" applyAlignment="1">
      <alignment horizontal="right"/>
    </xf>
    <xf numFmtId="49" fontId="8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left"/>
    </xf>
    <xf numFmtId="165" fontId="7" fillId="5" borderId="16" xfId="0" applyNumberFormat="1" applyFont="1" applyFill="1" applyBorder="1" applyAlignment="1">
      <alignment horizontal="right"/>
    </xf>
    <xf numFmtId="165" fontId="7" fillId="5" borderId="4" xfId="0" applyNumberFormat="1" applyFont="1" applyFill="1" applyBorder="1" applyAlignment="1">
      <alignment horizontal="right"/>
    </xf>
    <xf numFmtId="165" fontId="7" fillId="5" borderId="17" xfId="0" applyNumberFormat="1" applyFont="1" applyFill="1" applyBorder="1" applyAlignment="1">
      <alignment horizontal="right"/>
    </xf>
    <xf numFmtId="166" fontId="7" fillId="5" borderId="18" xfId="0" applyNumberFormat="1" applyFont="1" applyFill="1" applyBorder="1" applyAlignment="1">
      <alignment horizontal="right"/>
    </xf>
    <xf numFmtId="0" fontId="7" fillId="3" borderId="16" xfId="0" applyFont="1" applyFill="1" applyBorder="1" applyAlignment="1">
      <alignment horizontal="right"/>
    </xf>
    <xf numFmtId="0" fontId="7" fillId="3" borderId="19" xfId="0" applyFont="1" applyFill="1" applyBorder="1" applyAlignment="1">
      <alignment horizontal="right"/>
    </xf>
    <xf numFmtId="166" fontId="7" fillId="3" borderId="19" xfId="0" applyNumberFormat="1" applyFont="1" applyFill="1" applyBorder="1" applyAlignment="1">
      <alignment horizontal="right"/>
    </xf>
    <xf numFmtId="166" fontId="7" fillId="3" borderId="18" xfId="0" applyNumberFormat="1" applyFont="1" applyFill="1" applyBorder="1" applyAlignment="1">
      <alignment horizontal="right"/>
    </xf>
    <xf numFmtId="0" fontId="7" fillId="5" borderId="16" xfId="0" applyFont="1" applyFill="1" applyBorder="1" applyAlignment="1">
      <alignment horizontal="right"/>
    </xf>
    <xf numFmtId="0" fontId="7" fillId="5" borderId="19" xfId="0" applyFont="1" applyFill="1" applyBorder="1" applyAlignment="1">
      <alignment horizontal="right"/>
    </xf>
    <xf numFmtId="166" fontId="7" fillId="5" borderId="19" xfId="0" applyNumberFormat="1" applyFont="1" applyFill="1" applyBorder="1" applyAlignment="1">
      <alignment horizontal="right"/>
    </xf>
    <xf numFmtId="165" fontId="7" fillId="3" borderId="16" xfId="0" applyNumberFormat="1" applyFont="1" applyFill="1" applyBorder="1" applyAlignment="1">
      <alignment horizontal="right"/>
    </xf>
    <xf numFmtId="165" fontId="7" fillId="3" borderId="19" xfId="0" applyNumberFormat="1" applyFont="1" applyFill="1" applyBorder="1" applyAlignment="1">
      <alignment horizontal="right"/>
    </xf>
    <xf numFmtId="0" fontId="7" fillId="5" borderId="17" xfId="0" applyFont="1" applyFill="1" applyBorder="1" applyAlignment="1">
      <alignment horizontal="right"/>
    </xf>
    <xf numFmtId="166" fontId="7" fillId="5" borderId="20" xfId="0" applyNumberFormat="1" applyFont="1" applyFill="1" applyBorder="1" applyAlignment="1">
      <alignment horizontal="right"/>
    </xf>
    <xf numFmtId="0" fontId="9" fillId="4" borderId="0" xfId="0" applyFont="1" applyFill="1" applyAlignment="1">
      <alignment horizontal="center"/>
    </xf>
    <xf numFmtId="167" fontId="9" fillId="2" borderId="21" xfId="0" applyNumberFormat="1" applyFont="1" applyFill="1" applyBorder="1" applyAlignment="1">
      <alignment horizontal="right"/>
    </xf>
    <xf numFmtId="167" fontId="9" fillId="2" borderId="22" xfId="0" applyNumberFormat="1" applyFont="1" applyFill="1" applyBorder="1" applyAlignment="1">
      <alignment horizontal="right"/>
    </xf>
    <xf numFmtId="10" fontId="9" fillId="2" borderId="23" xfId="0" applyNumberFormat="1" applyFont="1" applyFill="1" applyBorder="1" applyAlignment="1">
      <alignment horizontal="right"/>
    </xf>
    <xf numFmtId="3" fontId="9" fillId="2" borderId="4" xfId="0" quotePrefix="1" applyNumberFormat="1" applyFont="1" applyFill="1" applyBorder="1" applyAlignment="1">
      <alignment horizontal="right"/>
    </xf>
    <xf numFmtId="3" fontId="9" fillId="2" borderId="0" xfId="0" quotePrefix="1" applyNumberFormat="1" applyFont="1" applyFill="1" applyAlignment="1">
      <alignment horizontal="right"/>
    </xf>
    <xf numFmtId="10" fontId="9" fillId="2" borderId="0" xfId="0" quotePrefix="1" applyNumberFormat="1" applyFont="1" applyFill="1" applyAlignment="1">
      <alignment horizontal="right"/>
    </xf>
    <xf numFmtId="10" fontId="9" fillId="2" borderId="5" xfId="0" applyNumberFormat="1" applyFont="1" applyFill="1" applyBorder="1" applyAlignment="1">
      <alignment horizontal="right"/>
    </xf>
    <xf numFmtId="167" fontId="9" fillId="2" borderId="4" xfId="0" quotePrefix="1" applyNumberFormat="1" applyFont="1" applyFill="1" applyBorder="1" applyAlignment="1">
      <alignment horizontal="right"/>
    </xf>
    <xf numFmtId="167" fontId="9" fillId="2" borderId="0" xfId="0" quotePrefix="1" applyNumberFormat="1" applyFont="1" applyFill="1" applyAlignment="1">
      <alignment horizontal="right"/>
    </xf>
    <xf numFmtId="10" fontId="9" fillId="2" borderId="5" xfId="0" quotePrefix="1" applyNumberFormat="1" applyFont="1" applyFill="1" applyBorder="1" applyAlignment="1">
      <alignment horizontal="right"/>
    </xf>
    <xf numFmtId="0" fontId="10" fillId="0" borderId="0" xfId="4" applyFont="1"/>
    <xf numFmtId="0" fontId="2" fillId="6" borderId="0" xfId="0" quotePrefix="1" applyFont="1" applyFill="1"/>
    <xf numFmtId="1" fontId="2" fillId="6" borderId="24" xfId="0" applyNumberFormat="1" applyFont="1" applyFill="1" applyBorder="1" applyAlignment="1">
      <alignment horizontal="right"/>
    </xf>
    <xf numFmtId="1" fontId="2" fillId="6" borderId="25" xfId="0" applyNumberFormat="1" applyFont="1" applyFill="1" applyBorder="1" applyAlignment="1">
      <alignment horizontal="right"/>
    </xf>
    <xf numFmtId="10" fontId="2" fillId="6" borderId="26" xfId="0" applyNumberFormat="1" applyFont="1" applyFill="1" applyBorder="1" applyAlignment="1">
      <alignment horizontal="center"/>
    </xf>
    <xf numFmtId="3" fontId="2" fillId="6" borderId="27" xfId="0" quotePrefix="1" applyNumberFormat="1" applyFont="1" applyFill="1" applyBorder="1" applyAlignment="1">
      <alignment horizontal="center"/>
    </xf>
    <xf numFmtId="3" fontId="2" fillId="6" borderId="25" xfId="0" quotePrefix="1" applyNumberFormat="1" applyFont="1" applyFill="1" applyBorder="1" applyAlignment="1">
      <alignment horizontal="center"/>
    </xf>
    <xf numFmtId="10" fontId="2" fillId="6" borderId="25" xfId="0" quotePrefix="1" applyNumberFormat="1" applyFont="1" applyFill="1" applyBorder="1" applyAlignment="1">
      <alignment horizontal="center"/>
    </xf>
    <xf numFmtId="164" fontId="2" fillId="6" borderId="27" xfId="0" quotePrefix="1" applyNumberFormat="1" applyFont="1" applyFill="1" applyBorder="1" applyAlignment="1">
      <alignment horizontal="center"/>
    </xf>
    <xf numFmtId="164" fontId="2" fillId="6" borderId="25" xfId="0" quotePrefix="1" applyNumberFormat="1" applyFont="1" applyFill="1" applyBorder="1" applyAlignment="1">
      <alignment horizontal="center"/>
    </xf>
    <xf numFmtId="10" fontId="2" fillId="6" borderId="26" xfId="0" quotePrefix="1" applyNumberFormat="1" applyFont="1" applyFill="1" applyBorder="1" applyAlignment="1">
      <alignment horizontal="center"/>
    </xf>
    <xf numFmtId="3" fontId="2" fillId="6" borderId="28" xfId="0" quotePrefix="1" applyNumberFormat="1" applyFont="1" applyFill="1" applyBorder="1" applyAlignment="1">
      <alignment horizontal="center"/>
    </xf>
    <xf numFmtId="10" fontId="2" fillId="6" borderId="29" xfId="0" quotePrefix="1" applyNumberFormat="1" applyFont="1" applyFill="1" applyBorder="1" applyAlignment="1">
      <alignment horizontal="center"/>
    </xf>
    <xf numFmtId="0" fontId="2" fillId="3" borderId="0" xfId="0" quotePrefix="1" applyFont="1" applyFill="1"/>
    <xf numFmtId="0" fontId="2" fillId="3" borderId="0" xfId="6" applyFont="1" applyFill="1" applyAlignment="1">
      <alignment horizontal="center" vertical="center"/>
    </xf>
    <xf numFmtId="167" fontId="7" fillId="5" borderId="14" xfId="2" applyNumberFormat="1" applyFont="1" applyFill="1" applyBorder="1" applyAlignment="1">
      <alignment horizontal="right"/>
    </xf>
    <xf numFmtId="10" fontId="7" fillId="7" borderId="13" xfId="3" applyNumberFormat="1" applyFont="1" applyFill="1" applyBorder="1" applyAlignment="1">
      <alignment horizontal="right"/>
    </xf>
    <xf numFmtId="1" fontId="7" fillId="5" borderId="12" xfId="0" applyNumberFormat="1" applyFont="1" applyFill="1" applyBorder="1" applyAlignment="1">
      <alignment horizontal="right"/>
    </xf>
    <xf numFmtId="10" fontId="7" fillId="5" borderId="13" xfId="3" applyNumberFormat="1" applyFont="1" applyFill="1" applyBorder="1" applyAlignment="1">
      <alignment horizontal="right"/>
    </xf>
    <xf numFmtId="167" fontId="7" fillId="5" borderId="12" xfId="0" applyNumberFormat="1" applyFont="1" applyFill="1" applyBorder="1" applyAlignment="1">
      <alignment horizontal="right"/>
    </xf>
    <xf numFmtId="10" fontId="7" fillId="5" borderId="15" xfId="3" applyNumberFormat="1" applyFont="1" applyFill="1" applyBorder="1" applyAlignment="1">
      <alignment horizontal="right"/>
    </xf>
    <xf numFmtId="10" fontId="4" fillId="0" borderId="5" xfId="3" applyNumberFormat="1" applyFont="1" applyBorder="1"/>
    <xf numFmtId="0" fontId="6" fillId="6" borderId="0" xfId="0" applyFont="1" applyFill="1"/>
    <xf numFmtId="1" fontId="6" fillId="6" borderId="24" xfId="0" applyNumberFormat="1" applyFont="1" applyFill="1" applyBorder="1" applyAlignment="1">
      <alignment horizontal="right"/>
    </xf>
    <xf numFmtId="1" fontId="6" fillId="6" borderId="30" xfId="0" applyNumberFormat="1" applyFont="1" applyFill="1" applyBorder="1" applyAlignment="1">
      <alignment horizontal="right"/>
    </xf>
    <xf numFmtId="10" fontId="6" fillId="6" borderId="31" xfId="0" applyNumberFormat="1" applyFont="1" applyFill="1" applyBorder="1" applyAlignment="1">
      <alignment horizontal="center"/>
    </xf>
    <xf numFmtId="3" fontId="6" fillId="6" borderId="32" xfId="0" applyNumberFormat="1" applyFont="1" applyFill="1" applyBorder="1" applyAlignment="1">
      <alignment horizontal="center"/>
    </xf>
    <xf numFmtId="3" fontId="6" fillId="6" borderId="30" xfId="0" applyNumberFormat="1" applyFont="1" applyFill="1" applyBorder="1" applyAlignment="1">
      <alignment horizontal="center"/>
    </xf>
    <xf numFmtId="10" fontId="6" fillId="6" borderId="30" xfId="0" applyNumberFormat="1" applyFont="1" applyFill="1" applyBorder="1" applyAlignment="1">
      <alignment horizontal="center"/>
    </xf>
    <xf numFmtId="164" fontId="6" fillId="6" borderId="32" xfId="0" applyNumberFormat="1" applyFont="1" applyFill="1" applyBorder="1" applyAlignment="1">
      <alignment horizontal="center"/>
    </xf>
    <xf numFmtId="164" fontId="6" fillId="6" borderId="30" xfId="0" applyNumberFormat="1" applyFont="1" applyFill="1" applyBorder="1" applyAlignment="1">
      <alignment horizontal="center"/>
    </xf>
    <xf numFmtId="3" fontId="6" fillId="6" borderId="33" xfId="0" applyNumberFormat="1" applyFont="1" applyFill="1" applyBorder="1" applyAlignment="1">
      <alignment horizontal="center"/>
    </xf>
    <xf numFmtId="10" fontId="6" fillId="6" borderId="34" xfId="0" applyNumberFormat="1" applyFont="1" applyFill="1" applyBorder="1" applyAlignment="1">
      <alignment horizontal="center"/>
    </xf>
    <xf numFmtId="167" fontId="11" fillId="5" borderId="35" xfId="0" applyNumberFormat="1" applyFont="1" applyFill="1" applyBorder="1" applyAlignment="1">
      <alignment horizontal="right"/>
    </xf>
    <xf numFmtId="167" fontId="11" fillId="5" borderId="36" xfId="0" applyNumberFormat="1" applyFont="1" applyFill="1" applyBorder="1" applyAlignment="1">
      <alignment horizontal="right"/>
    </xf>
    <xf numFmtId="166" fontId="11" fillId="5" borderId="37" xfId="0" applyNumberFormat="1" applyFont="1" applyFill="1" applyBorder="1" applyAlignment="1">
      <alignment horizontal="right"/>
    </xf>
    <xf numFmtId="168" fontId="11" fillId="5" borderId="38" xfId="1" applyNumberFormat="1" applyFont="1" applyFill="1" applyBorder="1" applyAlignment="1">
      <alignment horizontal="right"/>
    </xf>
    <xf numFmtId="168" fontId="11" fillId="5" borderId="39" xfId="0" applyNumberFormat="1" applyFont="1" applyFill="1" applyBorder="1" applyAlignment="1">
      <alignment horizontal="right"/>
    </xf>
    <xf numFmtId="166" fontId="11" fillId="5" borderId="39" xfId="0" applyNumberFormat="1" applyFont="1" applyFill="1" applyBorder="1" applyAlignment="1">
      <alignment horizontal="right"/>
    </xf>
    <xf numFmtId="168" fontId="11" fillId="5" borderId="35" xfId="1" applyNumberFormat="1" applyFont="1" applyFill="1" applyBorder="1" applyAlignment="1">
      <alignment horizontal="right"/>
    </xf>
    <xf numFmtId="168" fontId="11" fillId="5" borderId="36" xfId="1" applyNumberFormat="1" applyFont="1" applyFill="1" applyBorder="1" applyAlignment="1">
      <alignment horizontal="right"/>
    </xf>
    <xf numFmtId="168" fontId="11" fillId="5" borderId="0" xfId="1" applyNumberFormat="1" applyFont="1" applyFill="1" applyBorder="1" applyAlignment="1">
      <alignment horizontal="right"/>
    </xf>
    <xf numFmtId="166" fontId="11" fillId="5" borderId="12" xfId="0" applyNumberFormat="1" applyFont="1" applyFill="1" applyBorder="1" applyAlignment="1">
      <alignment horizontal="right"/>
    </xf>
    <xf numFmtId="166" fontId="11" fillId="5" borderId="15" xfId="0" applyNumberFormat="1" applyFont="1" applyFill="1" applyBorder="1" applyAlignment="1">
      <alignment horizontal="right"/>
    </xf>
    <xf numFmtId="0" fontId="4" fillId="6" borderId="0" xfId="0" applyFont="1" applyFill="1"/>
    <xf numFmtId="1" fontId="4" fillId="6" borderId="4" xfId="0" applyNumberFormat="1" applyFont="1" applyFill="1" applyBorder="1" applyAlignment="1">
      <alignment horizontal="right"/>
    </xf>
    <xf numFmtId="1" fontId="4" fillId="6" borderId="0" xfId="0" applyNumberFormat="1" applyFont="1" applyFill="1" applyAlignment="1">
      <alignment horizontal="right"/>
    </xf>
    <xf numFmtId="10" fontId="4" fillId="6" borderId="0" xfId="0" applyNumberFormat="1" applyFont="1" applyFill="1" applyAlignment="1">
      <alignment horizontal="center"/>
    </xf>
    <xf numFmtId="3" fontId="4" fillId="6" borderId="4" xfId="0" applyNumberFormat="1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10" fontId="4" fillId="6" borderId="5" xfId="0" applyNumberFormat="1" applyFont="1" applyFill="1" applyBorder="1" applyAlignment="1">
      <alignment horizontal="center"/>
    </xf>
    <xf numFmtId="164" fontId="4" fillId="6" borderId="4" xfId="0" applyNumberFormat="1" applyFont="1" applyFill="1" applyBorder="1" applyAlignment="1">
      <alignment horizontal="center"/>
    </xf>
    <xf numFmtId="164" fontId="4" fillId="6" borderId="0" xfId="0" applyNumberFormat="1" applyFont="1" applyFill="1" applyAlignment="1">
      <alignment horizontal="center"/>
    </xf>
    <xf numFmtId="0" fontId="4" fillId="6" borderId="4" xfId="0" applyFont="1" applyFill="1" applyBorder="1" applyAlignment="1">
      <alignment horizontal="center"/>
    </xf>
    <xf numFmtId="1" fontId="4" fillId="0" borderId="0" xfId="4" applyNumberFormat="1" applyFont="1" applyAlignment="1">
      <alignment horizontal="right"/>
    </xf>
    <xf numFmtId="10" fontId="4" fillId="0" borderId="0" xfId="4" applyNumberFormat="1" applyFont="1" applyAlignment="1">
      <alignment horizontal="center"/>
    </xf>
    <xf numFmtId="164" fontId="4" fillId="0" borderId="0" xfId="4" applyNumberFormat="1" applyFont="1" applyAlignment="1">
      <alignment horizontal="center"/>
    </xf>
    <xf numFmtId="3" fontId="4" fillId="0" borderId="0" xfId="4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4" fillId="0" borderId="0" xfId="4" applyNumberFormat="1" applyFont="1" applyAlignment="1">
      <alignment horizontal="right"/>
    </xf>
    <xf numFmtId="0" fontId="12" fillId="6" borderId="0" xfId="0" quotePrefix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8">
    <cellStyle name="Comma" xfId="1" builtinId="3"/>
    <cellStyle name="Currency" xfId="2" builtinId="4"/>
    <cellStyle name="Normal" xfId="0" builtinId="0"/>
    <cellStyle name="Normal 3" xfId="4" xr:uid="{75FF9087-953B-4D43-9E2F-F7356DB7D181}"/>
    <cellStyle name="Normal 4" xfId="7" xr:uid="{EEEDFD7E-16A7-4790-9A64-00E2045B2BB3}"/>
    <cellStyle name="Normal_INCENTIVE GOALS Rpt 0710" xfId="5" xr:uid="{C50B7E37-36F2-42D5-A12B-A60FE78139EF}"/>
    <cellStyle name="Normal_Self-Assessment_Scores_for_All_Categories_by_County" xfId="6" xr:uid="{00B5171E-7FB6-4AA1-90F8-21323BD93AD0}"/>
    <cellStyle name="Percent" xfId="3" builtinId="5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E5C6-286B-48A0-B71D-DECE28C2E2E2}">
  <dimension ref="A1:Y121"/>
  <sheetViews>
    <sheetView tabSelected="1" zoomScaleNormal="100" workbookViewId="0">
      <selection activeCell="B108" sqref="B108"/>
    </sheetView>
  </sheetViews>
  <sheetFormatPr defaultColWidth="14.42578125" defaultRowHeight="16.5" x14ac:dyDescent="0.3"/>
  <cols>
    <col min="1" max="1" width="19.140625" style="1" bestFit="1" customWidth="1"/>
    <col min="2" max="2" width="14.42578125" style="1"/>
    <col min="3" max="3" width="14.5703125" style="1" bestFit="1" customWidth="1"/>
    <col min="4" max="5" width="18.7109375" style="127" bestFit="1" customWidth="1"/>
    <col min="6" max="6" width="12.42578125" style="128" customWidth="1"/>
    <col min="7" max="8" width="14.5703125" style="13" bestFit="1" customWidth="1"/>
    <col min="9" max="10" width="14.5703125" style="128" bestFit="1" customWidth="1"/>
    <col min="11" max="12" width="14.5703125" style="13" bestFit="1" customWidth="1"/>
    <col min="13" max="14" width="14.5703125" style="128" bestFit="1" customWidth="1"/>
    <col min="15" max="16" width="18.7109375" style="129" bestFit="1" customWidth="1"/>
    <col min="17" max="17" width="10.140625" style="128" bestFit="1" customWidth="1"/>
    <col min="18" max="18" width="9.7109375" style="128" bestFit="1" customWidth="1"/>
    <col min="19" max="19" width="15.140625" style="13" bestFit="1" customWidth="1"/>
    <col min="20" max="20" width="14.5703125" style="13" bestFit="1" customWidth="1"/>
    <col min="21" max="22" width="9.7109375" style="128" bestFit="1" customWidth="1"/>
    <col min="23" max="24" width="11.28515625" style="13" bestFit="1" customWidth="1"/>
    <col min="25" max="25" width="9.7109375" style="128" bestFit="1" customWidth="1"/>
    <col min="26" max="16384" width="14.42578125" style="1"/>
  </cols>
  <sheetData>
    <row r="1" spans="1:25" ht="74.25" customHeight="1" x14ac:dyDescent="0.3">
      <c r="A1" s="141" t="s">
        <v>0</v>
      </c>
      <c r="B1" s="141"/>
      <c r="C1" s="141"/>
      <c r="D1" s="142" t="s">
        <v>1</v>
      </c>
      <c r="E1" s="143"/>
      <c r="F1" s="144"/>
      <c r="G1" s="134" t="s">
        <v>2</v>
      </c>
      <c r="H1" s="135"/>
      <c r="I1" s="135"/>
      <c r="J1" s="136"/>
      <c r="K1" s="145" t="s">
        <v>3</v>
      </c>
      <c r="L1" s="146"/>
      <c r="M1" s="146"/>
      <c r="N1" s="147"/>
      <c r="O1" s="148" t="s">
        <v>4</v>
      </c>
      <c r="P1" s="149"/>
      <c r="Q1" s="149"/>
      <c r="R1" s="150"/>
      <c r="S1" s="151" t="s">
        <v>5</v>
      </c>
      <c r="T1" s="151"/>
      <c r="U1" s="151"/>
      <c r="V1" s="151"/>
      <c r="W1" s="134" t="s">
        <v>6</v>
      </c>
      <c r="X1" s="135"/>
      <c r="Y1" s="136"/>
    </row>
    <row r="2" spans="1:25" s="13" customFormat="1" x14ac:dyDescent="0.3">
      <c r="A2" s="2" t="s">
        <v>7</v>
      </c>
      <c r="B2" s="2" t="s">
        <v>8</v>
      </c>
      <c r="C2" s="2" t="s">
        <v>9</v>
      </c>
      <c r="D2" s="3" t="s">
        <v>10</v>
      </c>
      <c r="E2" s="4" t="s">
        <v>11</v>
      </c>
      <c r="F2" s="5" t="s">
        <v>12</v>
      </c>
      <c r="G2" s="6" t="s">
        <v>13</v>
      </c>
      <c r="H2" s="2" t="s">
        <v>14</v>
      </c>
      <c r="I2" s="7" t="s">
        <v>15</v>
      </c>
      <c r="J2" s="8" t="s">
        <v>11</v>
      </c>
      <c r="K2" s="6" t="s">
        <v>16</v>
      </c>
      <c r="L2" s="2" t="s">
        <v>17</v>
      </c>
      <c r="M2" s="7" t="s">
        <v>18</v>
      </c>
      <c r="N2" s="8" t="s">
        <v>11</v>
      </c>
      <c r="O2" s="9" t="s">
        <v>19</v>
      </c>
      <c r="P2" s="10" t="s">
        <v>20</v>
      </c>
      <c r="Q2" s="7" t="s">
        <v>21</v>
      </c>
      <c r="R2" s="8" t="s">
        <v>11</v>
      </c>
      <c r="S2" s="2" t="s">
        <v>22</v>
      </c>
      <c r="T2" s="2" t="s">
        <v>23</v>
      </c>
      <c r="U2" s="7" t="s">
        <v>24</v>
      </c>
      <c r="V2" s="7" t="s">
        <v>11</v>
      </c>
      <c r="W2" s="11" t="s">
        <v>25</v>
      </c>
      <c r="X2" s="12" t="s">
        <v>26</v>
      </c>
      <c r="Y2" s="8" t="s">
        <v>27</v>
      </c>
    </row>
    <row r="3" spans="1:25" x14ac:dyDescent="0.3">
      <c r="A3" s="14" t="s">
        <v>28</v>
      </c>
      <c r="B3" s="15">
        <v>3700100400</v>
      </c>
      <c r="C3" s="16">
        <v>3</v>
      </c>
      <c r="D3" s="17">
        <v>887662.72</v>
      </c>
      <c r="E3" s="18">
        <v>10507571.300000001</v>
      </c>
      <c r="F3" s="19">
        <v>8.4478391310083195E-2</v>
      </c>
      <c r="G3" s="20">
        <v>3748</v>
      </c>
      <c r="H3" s="21">
        <v>3194</v>
      </c>
      <c r="I3" s="22">
        <v>0.85218783351120597</v>
      </c>
      <c r="J3" s="23">
        <v>0.94672800604991203</v>
      </c>
      <c r="K3" s="24">
        <v>4994</v>
      </c>
      <c r="L3" s="25">
        <v>4369</v>
      </c>
      <c r="M3" s="26">
        <v>0.87484981978373999</v>
      </c>
      <c r="N3" s="19">
        <v>0.87333465897792795</v>
      </c>
      <c r="O3" s="27">
        <v>1019016.92</v>
      </c>
      <c r="P3" s="28">
        <v>687398.42</v>
      </c>
      <c r="Q3" s="22">
        <v>0.67457017298594002</v>
      </c>
      <c r="R3" s="23">
        <v>0.65601555228644104</v>
      </c>
      <c r="S3" s="29">
        <v>3422</v>
      </c>
      <c r="T3" s="25">
        <v>1201</v>
      </c>
      <c r="U3" s="26">
        <v>0.35096434833430701</v>
      </c>
      <c r="V3" s="30">
        <v>0.66755245618365799</v>
      </c>
      <c r="W3" s="20">
        <v>2895</v>
      </c>
      <c r="X3" s="21">
        <v>2214</v>
      </c>
      <c r="Y3" s="23">
        <v>0.76476683937823797</v>
      </c>
    </row>
    <row r="4" spans="1:25" x14ac:dyDescent="0.3">
      <c r="A4" s="14" t="s">
        <v>29</v>
      </c>
      <c r="B4" s="15">
        <v>3700300800</v>
      </c>
      <c r="C4" s="16">
        <v>2</v>
      </c>
      <c r="D4" s="31">
        <v>138558.79999999999</v>
      </c>
      <c r="E4" s="32">
        <v>1551276.86</v>
      </c>
      <c r="F4" s="33">
        <v>8.9319194769655802E-2</v>
      </c>
      <c r="G4" s="34">
        <v>645</v>
      </c>
      <c r="H4" s="35">
        <v>602</v>
      </c>
      <c r="I4" s="36">
        <v>0.93333333333333302</v>
      </c>
      <c r="J4" s="37">
        <v>1</v>
      </c>
      <c r="K4" s="38">
        <v>891</v>
      </c>
      <c r="L4" s="39">
        <v>810</v>
      </c>
      <c r="M4" s="40">
        <v>0.90909090909090895</v>
      </c>
      <c r="N4" s="33">
        <v>0.9</v>
      </c>
      <c r="O4" s="41">
        <v>147865.68</v>
      </c>
      <c r="P4" s="42">
        <v>102560.9</v>
      </c>
      <c r="Q4" s="36">
        <v>0.69360855067923799</v>
      </c>
      <c r="R4" s="37">
        <v>0.67340625898298201</v>
      </c>
      <c r="S4" s="43">
        <v>572</v>
      </c>
      <c r="T4" s="39">
        <v>204</v>
      </c>
      <c r="U4" s="40">
        <v>0.356643356643357</v>
      </c>
      <c r="V4" s="44">
        <v>0.64997878359264505</v>
      </c>
      <c r="W4" s="34">
        <v>476</v>
      </c>
      <c r="X4" s="35">
        <v>390</v>
      </c>
      <c r="Y4" s="37">
        <v>0.81932773109243695</v>
      </c>
    </row>
    <row r="5" spans="1:25" x14ac:dyDescent="0.3">
      <c r="A5" s="14" t="s">
        <v>30</v>
      </c>
      <c r="B5" s="15">
        <v>3700500800</v>
      </c>
      <c r="C5" s="16">
        <v>2</v>
      </c>
      <c r="D5" s="31">
        <v>39963.78</v>
      </c>
      <c r="E5" s="32">
        <v>481497.15</v>
      </c>
      <c r="F5" s="33">
        <v>8.29989959442127E-2</v>
      </c>
      <c r="G5" s="34">
        <v>197</v>
      </c>
      <c r="H5" s="35">
        <v>178</v>
      </c>
      <c r="I5" s="36">
        <v>0.90355329949238605</v>
      </c>
      <c r="J5" s="37">
        <v>1</v>
      </c>
      <c r="K5" s="38">
        <v>300</v>
      </c>
      <c r="L5" s="39">
        <v>270</v>
      </c>
      <c r="M5" s="40">
        <v>0.9</v>
      </c>
      <c r="N5" s="33">
        <v>0.9</v>
      </c>
      <c r="O5" s="41">
        <v>48873.34</v>
      </c>
      <c r="P5" s="42">
        <v>31016.25</v>
      </c>
      <c r="Q5" s="36">
        <v>0.63462513509410201</v>
      </c>
      <c r="R5" s="37">
        <v>0.60930090362465505</v>
      </c>
      <c r="S5" s="43">
        <v>222</v>
      </c>
      <c r="T5" s="39">
        <v>60</v>
      </c>
      <c r="U5" s="40">
        <v>0.27027027027027001</v>
      </c>
      <c r="V5" s="44">
        <v>0.639538152610442</v>
      </c>
      <c r="W5" s="34">
        <v>133</v>
      </c>
      <c r="X5" s="35">
        <v>108</v>
      </c>
      <c r="Y5" s="37">
        <v>0.81203007518796999</v>
      </c>
    </row>
    <row r="6" spans="1:25" x14ac:dyDescent="0.3">
      <c r="A6" s="14" t="s">
        <v>31</v>
      </c>
      <c r="B6" s="15">
        <v>3700700400</v>
      </c>
      <c r="C6" s="16">
        <v>4</v>
      </c>
      <c r="D6" s="31">
        <v>224589.45</v>
      </c>
      <c r="E6" s="32">
        <v>2794575.37</v>
      </c>
      <c r="F6" s="33">
        <v>8.0366216782337102E-2</v>
      </c>
      <c r="G6" s="34">
        <v>1383</v>
      </c>
      <c r="H6" s="35">
        <v>1263</v>
      </c>
      <c r="I6" s="36">
        <v>0.91323210412147504</v>
      </c>
      <c r="J6" s="37">
        <v>0.92530944625407197</v>
      </c>
      <c r="K6" s="38">
        <v>1794</v>
      </c>
      <c r="L6" s="39">
        <v>1691</v>
      </c>
      <c r="M6" s="40">
        <v>0.94258639910813802</v>
      </c>
      <c r="N6" s="33">
        <v>0.9</v>
      </c>
      <c r="O6" s="41">
        <v>286691.05</v>
      </c>
      <c r="P6" s="42">
        <v>168188.45</v>
      </c>
      <c r="Q6" s="36">
        <v>0.58665399565141596</v>
      </c>
      <c r="R6" s="37">
        <v>0.60847558190708895</v>
      </c>
      <c r="S6" s="43">
        <v>1202</v>
      </c>
      <c r="T6" s="39">
        <v>340</v>
      </c>
      <c r="U6" s="40">
        <v>0.28286189683860202</v>
      </c>
      <c r="V6" s="44">
        <v>0.62671686746987998</v>
      </c>
      <c r="W6" s="34">
        <v>1135</v>
      </c>
      <c r="X6" s="35">
        <v>968</v>
      </c>
      <c r="Y6" s="37">
        <v>0.85286343612334803</v>
      </c>
    </row>
    <row r="7" spans="1:25" x14ac:dyDescent="0.3">
      <c r="A7" s="14" t="s">
        <v>32</v>
      </c>
      <c r="B7" s="15">
        <v>3700900800</v>
      </c>
      <c r="C7" s="16">
        <v>2</v>
      </c>
      <c r="D7" s="31">
        <v>111599.98</v>
      </c>
      <c r="E7" s="32">
        <v>1287145.1100000001</v>
      </c>
      <c r="F7" s="33">
        <v>8.6703495303649195E-2</v>
      </c>
      <c r="G7" s="34">
        <v>426</v>
      </c>
      <c r="H7" s="35">
        <v>389</v>
      </c>
      <c r="I7" s="36">
        <v>0.91314553990610303</v>
      </c>
      <c r="J7" s="37">
        <v>1</v>
      </c>
      <c r="K7" s="38">
        <v>723</v>
      </c>
      <c r="L7" s="39">
        <v>667</v>
      </c>
      <c r="M7" s="40">
        <v>0.92254495159059502</v>
      </c>
      <c r="N7" s="33">
        <v>0.9</v>
      </c>
      <c r="O7" s="41">
        <v>119312.62</v>
      </c>
      <c r="P7" s="42">
        <v>89277.3</v>
      </c>
      <c r="Q7" s="36">
        <v>0.74826367906429403</v>
      </c>
      <c r="R7" s="37">
        <v>0.7</v>
      </c>
      <c r="S7" s="43">
        <v>458</v>
      </c>
      <c r="T7" s="39">
        <v>158</v>
      </c>
      <c r="U7" s="40">
        <v>0.34497816593886499</v>
      </c>
      <c r="V7" s="44">
        <v>0.7</v>
      </c>
      <c r="W7" s="34">
        <v>457</v>
      </c>
      <c r="X7" s="35">
        <v>379</v>
      </c>
      <c r="Y7" s="37">
        <v>0.82932166301969401</v>
      </c>
    </row>
    <row r="8" spans="1:25" x14ac:dyDescent="0.3">
      <c r="A8" s="14" t="s">
        <v>33</v>
      </c>
      <c r="B8" s="15">
        <v>3701100200</v>
      </c>
      <c r="C8" s="16">
        <v>2</v>
      </c>
      <c r="D8" s="31">
        <v>43751.09</v>
      </c>
      <c r="E8" s="32">
        <v>526735.5</v>
      </c>
      <c r="F8" s="33">
        <v>8.30608341378168E-2</v>
      </c>
      <c r="G8" s="34">
        <v>164</v>
      </c>
      <c r="H8" s="35">
        <v>151</v>
      </c>
      <c r="I8" s="36">
        <v>0.92073170731707299</v>
      </c>
      <c r="J8" s="37">
        <v>1</v>
      </c>
      <c r="K8" s="38">
        <v>254</v>
      </c>
      <c r="L8" s="39">
        <v>216</v>
      </c>
      <c r="M8" s="40">
        <v>0.85039370078740195</v>
      </c>
      <c r="N8" s="33">
        <v>0.84484375</v>
      </c>
      <c r="O8" s="41">
        <v>53866.92</v>
      </c>
      <c r="P8" s="42">
        <v>38304.51</v>
      </c>
      <c r="Q8" s="36">
        <v>0.71109523247291695</v>
      </c>
      <c r="R8" s="37">
        <v>0.7</v>
      </c>
      <c r="S8" s="43">
        <v>147</v>
      </c>
      <c r="T8" s="39">
        <v>44</v>
      </c>
      <c r="U8" s="40">
        <v>0.29931972789115602</v>
      </c>
      <c r="V8" s="44">
        <v>0.61215053763440896</v>
      </c>
      <c r="W8" s="34">
        <v>161</v>
      </c>
      <c r="X8" s="35">
        <v>72</v>
      </c>
      <c r="Y8" s="37">
        <v>0.447204968944099</v>
      </c>
    </row>
    <row r="9" spans="1:25" x14ac:dyDescent="0.3">
      <c r="A9" s="14" t="s">
        <v>34</v>
      </c>
      <c r="B9" s="15">
        <v>3701300700</v>
      </c>
      <c r="C9" s="16">
        <v>7</v>
      </c>
      <c r="D9" s="31">
        <v>284259.08</v>
      </c>
      <c r="E9" s="32">
        <v>3713593.93</v>
      </c>
      <c r="F9" s="33">
        <v>7.6545547347983703E-2</v>
      </c>
      <c r="G9" s="34">
        <v>1353</v>
      </c>
      <c r="H9" s="35">
        <v>1218</v>
      </c>
      <c r="I9" s="36">
        <v>0.90022172949002199</v>
      </c>
      <c r="J9" s="37">
        <v>0.98737541528239203</v>
      </c>
      <c r="K9" s="38">
        <v>1767</v>
      </c>
      <c r="L9" s="39">
        <v>1691</v>
      </c>
      <c r="M9" s="40">
        <v>0.956989247311828</v>
      </c>
      <c r="N9" s="33">
        <v>0.9</v>
      </c>
      <c r="O9" s="41">
        <v>306331.21999999997</v>
      </c>
      <c r="P9" s="42">
        <v>211496.37</v>
      </c>
      <c r="Q9" s="36">
        <v>0.69041728753602105</v>
      </c>
      <c r="R9" s="37">
        <v>0.68552700141197798</v>
      </c>
      <c r="S9" s="43">
        <v>1290</v>
      </c>
      <c r="T9" s="39">
        <v>431</v>
      </c>
      <c r="U9" s="40">
        <v>0.33410852713178302</v>
      </c>
      <c r="V9" s="44">
        <v>0.69175195665261902</v>
      </c>
      <c r="W9" s="34">
        <v>1027</v>
      </c>
      <c r="X9" s="35">
        <v>863</v>
      </c>
      <c r="Y9" s="37">
        <v>0.84031158714703003</v>
      </c>
    </row>
    <row r="10" spans="1:25" x14ac:dyDescent="0.3">
      <c r="A10" s="14" t="s">
        <v>35</v>
      </c>
      <c r="B10" s="15">
        <v>3701500100</v>
      </c>
      <c r="C10" s="16">
        <v>7</v>
      </c>
      <c r="D10" s="31">
        <v>149393.24</v>
      </c>
      <c r="E10" s="32">
        <v>1865172.62</v>
      </c>
      <c r="F10" s="33">
        <v>8.0096200425674294E-2</v>
      </c>
      <c r="G10" s="34">
        <v>784</v>
      </c>
      <c r="H10" s="35">
        <v>723</v>
      </c>
      <c r="I10" s="36">
        <v>0.92219387755102</v>
      </c>
      <c r="J10" s="37">
        <v>0.95976635514018704</v>
      </c>
      <c r="K10" s="38">
        <v>1011</v>
      </c>
      <c r="L10" s="39">
        <v>971</v>
      </c>
      <c r="M10" s="40">
        <v>0.96043521266073195</v>
      </c>
      <c r="N10" s="33">
        <v>0.9</v>
      </c>
      <c r="O10" s="41">
        <v>168957.71</v>
      </c>
      <c r="P10" s="42">
        <v>115729.03</v>
      </c>
      <c r="Q10" s="36">
        <v>0.68495856152406398</v>
      </c>
      <c r="R10" s="37">
        <v>0.669802071510053</v>
      </c>
      <c r="S10" s="43">
        <v>696</v>
      </c>
      <c r="T10" s="39">
        <v>229</v>
      </c>
      <c r="U10" s="40">
        <v>0.32902298850574702</v>
      </c>
      <c r="V10" s="44">
        <v>0.68827930174563601</v>
      </c>
      <c r="W10" s="34">
        <v>619</v>
      </c>
      <c r="X10" s="35">
        <v>518</v>
      </c>
      <c r="Y10" s="37">
        <v>0.83683360258481398</v>
      </c>
    </row>
    <row r="11" spans="1:25" x14ac:dyDescent="0.3">
      <c r="A11" s="14" t="s">
        <v>36</v>
      </c>
      <c r="B11" s="15">
        <v>3701700700</v>
      </c>
      <c r="C11" s="16">
        <v>6</v>
      </c>
      <c r="D11" s="31">
        <v>291718.32</v>
      </c>
      <c r="E11" s="32">
        <v>3799649.49</v>
      </c>
      <c r="F11" s="33">
        <v>7.6775060638553799E-2</v>
      </c>
      <c r="G11" s="34">
        <v>1349</v>
      </c>
      <c r="H11" s="35">
        <v>1192</v>
      </c>
      <c r="I11" s="36">
        <v>0.883617494440326</v>
      </c>
      <c r="J11" s="37">
        <v>0.95506258692628698</v>
      </c>
      <c r="K11" s="38">
        <v>1813</v>
      </c>
      <c r="L11" s="39">
        <v>1632</v>
      </c>
      <c r="M11" s="40">
        <v>0.90016547159404303</v>
      </c>
      <c r="N11" s="33">
        <v>0.9</v>
      </c>
      <c r="O11" s="41">
        <v>382674.5</v>
      </c>
      <c r="P11" s="42">
        <v>242039.07</v>
      </c>
      <c r="Q11" s="36">
        <v>0.63249333310685696</v>
      </c>
      <c r="R11" s="37">
        <v>0.65703343178656703</v>
      </c>
      <c r="S11" s="43">
        <v>1348</v>
      </c>
      <c r="T11" s="39">
        <v>373</v>
      </c>
      <c r="U11" s="40">
        <v>0.27670623145400602</v>
      </c>
      <c r="V11" s="44">
        <v>0.62538461538461498</v>
      </c>
      <c r="W11" s="34">
        <v>1090</v>
      </c>
      <c r="X11" s="35">
        <v>947</v>
      </c>
      <c r="Y11" s="37">
        <v>0.86880733944954103</v>
      </c>
    </row>
    <row r="12" spans="1:25" ht="15" customHeight="1" x14ac:dyDescent="0.3">
      <c r="A12" s="14" t="s">
        <v>37</v>
      </c>
      <c r="B12" s="15">
        <v>3701900700</v>
      </c>
      <c r="C12" s="16">
        <v>6</v>
      </c>
      <c r="D12" s="31">
        <v>580452.21</v>
      </c>
      <c r="E12" s="32">
        <v>6316195.8200000003</v>
      </c>
      <c r="F12" s="33">
        <v>9.1899020635493794E-2</v>
      </c>
      <c r="G12" s="34">
        <v>2369</v>
      </c>
      <c r="H12" s="35">
        <v>2194</v>
      </c>
      <c r="I12" s="36">
        <v>0.92612916842549597</v>
      </c>
      <c r="J12" s="37">
        <v>1</v>
      </c>
      <c r="K12" s="38">
        <v>2925</v>
      </c>
      <c r="L12" s="39">
        <v>2675</v>
      </c>
      <c r="M12" s="40">
        <v>0.91452991452991494</v>
      </c>
      <c r="N12" s="33">
        <v>0.9</v>
      </c>
      <c r="O12" s="41">
        <v>624067.80000000005</v>
      </c>
      <c r="P12" s="42">
        <v>466479.44</v>
      </c>
      <c r="Q12" s="36">
        <v>0.74748198833524204</v>
      </c>
      <c r="R12" s="37">
        <v>0.7</v>
      </c>
      <c r="S12" s="43">
        <v>1654</v>
      </c>
      <c r="T12" s="39">
        <v>523</v>
      </c>
      <c r="U12" s="40">
        <v>0.316203143893591</v>
      </c>
      <c r="V12" s="44">
        <v>0.7</v>
      </c>
      <c r="W12" s="34">
        <v>2161</v>
      </c>
      <c r="X12" s="35">
        <v>1785</v>
      </c>
      <c r="Y12" s="37">
        <v>0.826006478482184</v>
      </c>
    </row>
    <row r="13" spans="1:25" x14ac:dyDescent="0.3">
      <c r="A13" s="14" t="s">
        <v>38</v>
      </c>
      <c r="B13" s="15">
        <v>3702100500</v>
      </c>
      <c r="C13" s="16">
        <v>1</v>
      </c>
      <c r="D13" s="31">
        <v>810120.32</v>
      </c>
      <c r="E13" s="32">
        <v>10357492.92</v>
      </c>
      <c r="F13" s="33">
        <v>7.8215870023496004E-2</v>
      </c>
      <c r="G13" s="34">
        <v>3264</v>
      </c>
      <c r="H13" s="35">
        <v>3067</v>
      </c>
      <c r="I13" s="36">
        <v>0.93964460784313697</v>
      </c>
      <c r="J13" s="37">
        <v>1</v>
      </c>
      <c r="K13" s="38">
        <v>4730</v>
      </c>
      <c r="L13" s="39">
        <v>4547</v>
      </c>
      <c r="M13" s="40">
        <v>0.96131078224101496</v>
      </c>
      <c r="N13" s="33">
        <v>0.9</v>
      </c>
      <c r="O13" s="41">
        <v>882004.16</v>
      </c>
      <c r="P13" s="42">
        <v>629907.61</v>
      </c>
      <c r="Q13" s="36">
        <v>0.71417759526213598</v>
      </c>
      <c r="R13" s="37">
        <v>0.7</v>
      </c>
      <c r="S13" s="43">
        <v>3260</v>
      </c>
      <c r="T13" s="39">
        <v>1202</v>
      </c>
      <c r="U13" s="40">
        <v>0.36871165644171799</v>
      </c>
      <c r="V13" s="44">
        <v>0.69582909460834197</v>
      </c>
      <c r="W13" s="34">
        <v>2655</v>
      </c>
      <c r="X13" s="35">
        <v>1918</v>
      </c>
      <c r="Y13" s="37">
        <v>0.72241054613935995</v>
      </c>
    </row>
    <row r="14" spans="1:25" x14ac:dyDescent="0.3">
      <c r="A14" s="14" t="s">
        <v>39</v>
      </c>
      <c r="B14" s="15">
        <v>3702300500</v>
      </c>
      <c r="C14" s="16">
        <v>2</v>
      </c>
      <c r="D14" s="31">
        <v>339208</v>
      </c>
      <c r="E14" s="32">
        <v>3862616.75</v>
      </c>
      <c r="F14" s="33">
        <v>8.7818186984251007E-2</v>
      </c>
      <c r="G14" s="34">
        <v>1280</v>
      </c>
      <c r="H14" s="35">
        <v>1179</v>
      </c>
      <c r="I14" s="36">
        <v>0.92109375000000004</v>
      </c>
      <c r="J14" s="37">
        <v>1</v>
      </c>
      <c r="K14" s="38">
        <v>2217</v>
      </c>
      <c r="L14" s="39">
        <v>1871</v>
      </c>
      <c r="M14" s="40">
        <v>0.843933243121335</v>
      </c>
      <c r="N14" s="33">
        <v>0.86090118938700799</v>
      </c>
      <c r="O14" s="41">
        <v>382166.74</v>
      </c>
      <c r="P14" s="42">
        <v>261595.42</v>
      </c>
      <c r="Q14" s="36">
        <v>0.68450598291206599</v>
      </c>
      <c r="R14" s="37">
        <v>0.66483412078228599</v>
      </c>
      <c r="S14" s="43">
        <v>1595</v>
      </c>
      <c r="T14" s="39">
        <v>505</v>
      </c>
      <c r="U14" s="40">
        <v>0.31661442006269602</v>
      </c>
      <c r="V14" s="44">
        <v>0.67009433962264198</v>
      </c>
      <c r="W14" s="34">
        <v>1056</v>
      </c>
      <c r="X14" s="35">
        <v>774</v>
      </c>
      <c r="Y14" s="37">
        <v>0.73295454545454497</v>
      </c>
    </row>
    <row r="15" spans="1:25" x14ac:dyDescent="0.3">
      <c r="A15" s="14" t="s">
        <v>40</v>
      </c>
      <c r="B15" s="15">
        <v>3702500800</v>
      </c>
      <c r="C15" s="16">
        <v>4</v>
      </c>
      <c r="D15" s="31">
        <v>1146330.94</v>
      </c>
      <c r="E15" s="32">
        <v>12165121.810000001</v>
      </c>
      <c r="F15" s="33">
        <v>9.4230946299090096E-2</v>
      </c>
      <c r="G15" s="34">
        <v>3439</v>
      </c>
      <c r="H15" s="35">
        <v>3243</v>
      </c>
      <c r="I15" s="36">
        <v>0.94300668799069498</v>
      </c>
      <c r="J15" s="37">
        <v>1</v>
      </c>
      <c r="K15" s="38">
        <v>4202</v>
      </c>
      <c r="L15" s="39">
        <v>3775</v>
      </c>
      <c r="M15" s="40">
        <v>0.89838172298905306</v>
      </c>
      <c r="N15" s="33">
        <v>0.9</v>
      </c>
      <c r="O15" s="41">
        <v>1229523.57</v>
      </c>
      <c r="P15" s="42">
        <v>911932.41</v>
      </c>
      <c r="Q15" s="36">
        <v>0.74169575293298395</v>
      </c>
      <c r="R15" s="37">
        <v>0.7</v>
      </c>
      <c r="S15" s="43">
        <v>2717</v>
      </c>
      <c r="T15" s="39">
        <v>1155</v>
      </c>
      <c r="U15" s="40">
        <v>0.42510121457489902</v>
      </c>
      <c r="V15" s="44">
        <v>0.7</v>
      </c>
      <c r="W15" s="34">
        <v>2459</v>
      </c>
      <c r="X15" s="35">
        <v>1932</v>
      </c>
      <c r="Y15" s="37">
        <v>0.78568523790158595</v>
      </c>
    </row>
    <row r="16" spans="1:25" x14ac:dyDescent="0.3">
      <c r="A16" s="14" t="s">
        <v>41</v>
      </c>
      <c r="B16" s="15">
        <v>3702700500</v>
      </c>
      <c r="C16" s="16">
        <v>2</v>
      </c>
      <c r="D16" s="31">
        <v>455352.25</v>
      </c>
      <c r="E16" s="32">
        <v>5123954.09</v>
      </c>
      <c r="F16" s="33">
        <v>8.8867355562118194E-2</v>
      </c>
      <c r="G16" s="34">
        <v>1543</v>
      </c>
      <c r="H16" s="35">
        <v>1363</v>
      </c>
      <c r="I16" s="36">
        <v>0.88334413480233298</v>
      </c>
      <c r="J16" s="37">
        <v>1</v>
      </c>
      <c r="K16" s="38">
        <v>2282</v>
      </c>
      <c r="L16" s="39">
        <v>2158</v>
      </c>
      <c r="M16" s="40">
        <v>0.94566170026292695</v>
      </c>
      <c r="N16" s="33">
        <v>0.9</v>
      </c>
      <c r="O16" s="41">
        <v>481932.77</v>
      </c>
      <c r="P16" s="42">
        <v>353090.04</v>
      </c>
      <c r="Q16" s="36">
        <v>0.732654141779983</v>
      </c>
      <c r="R16" s="37">
        <v>0.7</v>
      </c>
      <c r="S16" s="43">
        <v>1654</v>
      </c>
      <c r="T16" s="39">
        <v>572</v>
      </c>
      <c r="U16" s="40">
        <v>0.34582829504232199</v>
      </c>
      <c r="V16" s="44">
        <v>0.7</v>
      </c>
      <c r="W16" s="34">
        <v>1163</v>
      </c>
      <c r="X16" s="35">
        <v>956</v>
      </c>
      <c r="Y16" s="37">
        <v>0.82201203783318999</v>
      </c>
    </row>
    <row r="17" spans="1:25" x14ac:dyDescent="0.3">
      <c r="A17" s="14" t="s">
        <v>42</v>
      </c>
      <c r="B17" s="15">
        <v>3702900100</v>
      </c>
      <c r="C17" s="16">
        <v>7</v>
      </c>
      <c r="D17" s="31">
        <v>70727.73</v>
      </c>
      <c r="E17" s="32">
        <v>854635.85</v>
      </c>
      <c r="F17" s="33">
        <v>8.2757738281163798E-2</v>
      </c>
      <c r="G17" s="34">
        <v>158</v>
      </c>
      <c r="H17" s="35">
        <v>149</v>
      </c>
      <c r="I17" s="36">
        <v>0.943037974683544</v>
      </c>
      <c r="J17" s="37">
        <v>1</v>
      </c>
      <c r="K17" s="38">
        <v>223</v>
      </c>
      <c r="L17" s="39">
        <v>198</v>
      </c>
      <c r="M17" s="40">
        <v>0.88789237668161403</v>
      </c>
      <c r="N17" s="33">
        <v>0.87399563318777296</v>
      </c>
      <c r="O17" s="41">
        <v>71054.649999999994</v>
      </c>
      <c r="P17" s="42">
        <v>52106.32</v>
      </c>
      <c r="Q17" s="36">
        <v>0.73332737547788895</v>
      </c>
      <c r="R17" s="37">
        <v>0.7</v>
      </c>
      <c r="S17" s="43">
        <v>160</v>
      </c>
      <c r="T17" s="39">
        <v>59</v>
      </c>
      <c r="U17" s="40">
        <v>0.36875000000000002</v>
      </c>
      <c r="V17" s="44">
        <v>0.7</v>
      </c>
      <c r="W17" s="34">
        <v>133</v>
      </c>
      <c r="X17" s="35">
        <v>72</v>
      </c>
      <c r="Y17" s="37">
        <v>0.54135338345864703</v>
      </c>
    </row>
    <row r="18" spans="1:25" x14ac:dyDescent="0.3">
      <c r="A18" s="14" t="s">
        <v>43</v>
      </c>
      <c r="B18" s="15">
        <v>3703100100</v>
      </c>
      <c r="C18" s="16">
        <v>6</v>
      </c>
      <c r="D18" s="31">
        <v>211320.42</v>
      </c>
      <c r="E18" s="32">
        <v>2847088.25</v>
      </c>
      <c r="F18" s="33">
        <v>7.4223347309308005E-2</v>
      </c>
      <c r="G18" s="34">
        <v>1020</v>
      </c>
      <c r="H18" s="35">
        <v>896</v>
      </c>
      <c r="I18" s="36">
        <v>0.87843137254902004</v>
      </c>
      <c r="J18" s="37">
        <v>0.95390885188431196</v>
      </c>
      <c r="K18" s="38">
        <v>1659</v>
      </c>
      <c r="L18" s="39">
        <v>1291</v>
      </c>
      <c r="M18" s="40">
        <v>0.77817962628089199</v>
      </c>
      <c r="N18" s="33">
        <v>0.79032589016294497</v>
      </c>
      <c r="O18" s="41">
        <v>279581.48</v>
      </c>
      <c r="P18" s="42">
        <v>166019.85999999999</v>
      </c>
      <c r="Q18" s="36">
        <v>0.59381565617293397</v>
      </c>
      <c r="R18" s="37">
        <v>0.61289642718328496</v>
      </c>
      <c r="S18" s="43">
        <v>1002</v>
      </c>
      <c r="T18" s="39">
        <v>212</v>
      </c>
      <c r="U18" s="40">
        <v>0.21157684630738499</v>
      </c>
      <c r="V18" s="44">
        <v>0.54571428571428604</v>
      </c>
      <c r="W18" s="34">
        <v>824</v>
      </c>
      <c r="X18" s="35">
        <v>591</v>
      </c>
      <c r="Y18" s="37">
        <v>0.71723300970873805</v>
      </c>
    </row>
    <row r="19" spans="1:25" x14ac:dyDescent="0.3">
      <c r="A19" s="14" t="s">
        <v>44</v>
      </c>
      <c r="B19" s="15">
        <v>3703300400</v>
      </c>
      <c r="C19" s="16">
        <v>3</v>
      </c>
      <c r="D19" s="31">
        <v>119106.09</v>
      </c>
      <c r="E19" s="32">
        <v>1254283.3999999999</v>
      </c>
      <c r="F19" s="33">
        <v>9.4959472476475404E-2</v>
      </c>
      <c r="G19" s="34">
        <v>575</v>
      </c>
      <c r="H19" s="35">
        <v>519</v>
      </c>
      <c r="I19" s="36">
        <v>0.90260869565217405</v>
      </c>
      <c r="J19" s="37">
        <v>1</v>
      </c>
      <c r="K19" s="38">
        <v>781</v>
      </c>
      <c r="L19" s="39">
        <v>699</v>
      </c>
      <c r="M19" s="40">
        <v>0.895006402048656</v>
      </c>
      <c r="N19" s="33">
        <v>0.9</v>
      </c>
      <c r="O19" s="41">
        <v>109207.2</v>
      </c>
      <c r="P19" s="42">
        <v>79852.960000000006</v>
      </c>
      <c r="Q19" s="36">
        <v>0.73120600106952705</v>
      </c>
      <c r="R19" s="37">
        <v>0.7</v>
      </c>
      <c r="S19" s="43">
        <v>467</v>
      </c>
      <c r="T19" s="39">
        <v>167</v>
      </c>
      <c r="U19" s="40">
        <v>0.35760171306209898</v>
      </c>
      <c r="V19" s="44">
        <v>0.66430018416206305</v>
      </c>
      <c r="W19" s="34">
        <v>423</v>
      </c>
      <c r="X19" s="35">
        <v>339</v>
      </c>
      <c r="Y19" s="37">
        <v>0.80141843971631199</v>
      </c>
    </row>
    <row r="20" spans="1:25" x14ac:dyDescent="0.3">
      <c r="A20" s="14" t="s">
        <v>45</v>
      </c>
      <c r="B20" s="15">
        <v>3703500800</v>
      </c>
      <c r="C20" s="16">
        <v>2</v>
      </c>
      <c r="D20" s="31">
        <v>844446.77</v>
      </c>
      <c r="E20" s="32">
        <v>10290481.380000001</v>
      </c>
      <c r="F20" s="33">
        <v>8.2060958940290099E-2</v>
      </c>
      <c r="G20" s="34">
        <v>3001</v>
      </c>
      <c r="H20" s="35">
        <v>2743</v>
      </c>
      <c r="I20" s="36">
        <v>0.91402865711429504</v>
      </c>
      <c r="J20" s="37">
        <v>1</v>
      </c>
      <c r="K20" s="38">
        <v>4217</v>
      </c>
      <c r="L20" s="39">
        <v>3876</v>
      </c>
      <c r="M20" s="40">
        <v>0.91913682712829003</v>
      </c>
      <c r="N20" s="33">
        <v>0.9</v>
      </c>
      <c r="O20" s="41">
        <v>911978.86</v>
      </c>
      <c r="P20" s="42">
        <v>655657.99</v>
      </c>
      <c r="Q20" s="36">
        <v>0.71893989954986504</v>
      </c>
      <c r="R20" s="37">
        <v>0.69642185901280895</v>
      </c>
      <c r="S20" s="43">
        <v>3219</v>
      </c>
      <c r="T20" s="39">
        <v>1128</v>
      </c>
      <c r="U20" s="40">
        <v>0.35041938490214403</v>
      </c>
      <c r="V20" s="44">
        <v>0.7</v>
      </c>
      <c r="W20" s="34">
        <v>2268</v>
      </c>
      <c r="X20" s="35">
        <v>1777</v>
      </c>
      <c r="Y20" s="37">
        <v>0.78350970017636701</v>
      </c>
    </row>
    <row r="21" spans="1:25" x14ac:dyDescent="0.3">
      <c r="A21" s="14" t="s">
        <v>46</v>
      </c>
      <c r="B21" s="15">
        <v>3703700600</v>
      </c>
      <c r="C21" s="16">
        <v>3</v>
      </c>
      <c r="D21" s="31">
        <v>206117.28</v>
      </c>
      <c r="E21" s="32">
        <v>2479601.2799999998</v>
      </c>
      <c r="F21" s="33">
        <v>8.3125170833917295E-2</v>
      </c>
      <c r="G21" s="34">
        <v>885</v>
      </c>
      <c r="H21" s="35">
        <v>800</v>
      </c>
      <c r="I21" s="36">
        <v>0.903954802259887</v>
      </c>
      <c r="J21" s="37">
        <v>1</v>
      </c>
      <c r="K21" s="38">
        <v>1136</v>
      </c>
      <c r="L21" s="39">
        <v>1035</v>
      </c>
      <c r="M21" s="40">
        <v>0.91109154929577496</v>
      </c>
      <c r="N21" s="33">
        <v>0.9</v>
      </c>
      <c r="O21" s="41">
        <v>244020.34</v>
      </c>
      <c r="P21" s="42">
        <v>167698.38</v>
      </c>
      <c r="Q21" s="36">
        <v>0.68723115458326101</v>
      </c>
      <c r="R21" s="37">
        <v>0.68653775992677901</v>
      </c>
      <c r="S21" s="43">
        <v>742</v>
      </c>
      <c r="T21" s="39">
        <v>239</v>
      </c>
      <c r="U21" s="40">
        <v>0.32210242587601101</v>
      </c>
      <c r="V21" s="44">
        <v>0.67040358744394601</v>
      </c>
      <c r="W21" s="34">
        <v>740</v>
      </c>
      <c r="X21" s="35">
        <v>545</v>
      </c>
      <c r="Y21" s="37">
        <v>0.73648648648648696</v>
      </c>
    </row>
    <row r="22" spans="1:25" x14ac:dyDescent="0.3">
      <c r="A22" s="14" t="s">
        <v>47</v>
      </c>
      <c r="B22" s="15">
        <v>3703900200</v>
      </c>
      <c r="C22" s="16">
        <v>1</v>
      </c>
      <c r="D22" s="31">
        <v>84738.99</v>
      </c>
      <c r="E22" s="32">
        <v>995202.37</v>
      </c>
      <c r="F22" s="33">
        <v>8.5147496182108207E-2</v>
      </c>
      <c r="G22" s="34">
        <v>328</v>
      </c>
      <c r="H22" s="35">
        <v>291</v>
      </c>
      <c r="I22" s="36">
        <v>0.88719512195121997</v>
      </c>
      <c r="J22" s="37">
        <v>1</v>
      </c>
      <c r="K22" s="38">
        <v>562</v>
      </c>
      <c r="L22" s="39">
        <v>519</v>
      </c>
      <c r="M22" s="40">
        <v>0.92348754448398596</v>
      </c>
      <c r="N22" s="33">
        <v>0.9</v>
      </c>
      <c r="O22" s="41">
        <v>102011.85</v>
      </c>
      <c r="P22" s="42">
        <v>68590.16</v>
      </c>
      <c r="Q22" s="36">
        <v>0.67237443493084403</v>
      </c>
      <c r="R22" s="37">
        <v>0.67143343351130402</v>
      </c>
      <c r="S22" s="43">
        <v>383</v>
      </c>
      <c r="T22" s="39">
        <v>108</v>
      </c>
      <c r="U22" s="40">
        <v>0.28198433420365498</v>
      </c>
      <c r="V22" s="44">
        <v>0.66077342047930299</v>
      </c>
      <c r="W22" s="34">
        <v>316</v>
      </c>
      <c r="X22" s="35">
        <v>220</v>
      </c>
      <c r="Y22" s="37">
        <v>0.69620253164557</v>
      </c>
    </row>
    <row r="23" spans="1:25" x14ac:dyDescent="0.3">
      <c r="A23" s="14" t="s">
        <v>48</v>
      </c>
      <c r="B23" s="15">
        <v>3704100900</v>
      </c>
      <c r="C23" s="16">
        <v>7</v>
      </c>
      <c r="D23" s="31">
        <v>104042.84</v>
      </c>
      <c r="E23" s="32">
        <v>1277682.8899999999</v>
      </c>
      <c r="F23" s="33">
        <v>8.14308783613749E-2</v>
      </c>
      <c r="G23" s="34">
        <v>517</v>
      </c>
      <c r="H23" s="35">
        <v>467</v>
      </c>
      <c r="I23" s="36">
        <v>0.90328820116054198</v>
      </c>
      <c r="J23" s="37">
        <v>0.97673144876325102</v>
      </c>
      <c r="K23" s="38">
        <v>694</v>
      </c>
      <c r="L23" s="39">
        <v>670</v>
      </c>
      <c r="M23" s="40">
        <v>0.96541786743515801</v>
      </c>
      <c r="N23" s="33">
        <v>0.9</v>
      </c>
      <c r="O23" s="41">
        <v>112372.06</v>
      </c>
      <c r="P23" s="42">
        <v>74128.84</v>
      </c>
      <c r="Q23" s="36">
        <v>0.65967323194039496</v>
      </c>
      <c r="R23" s="37">
        <v>0.66484745669780199</v>
      </c>
      <c r="S23" s="43">
        <v>502</v>
      </c>
      <c r="T23" s="39">
        <v>169</v>
      </c>
      <c r="U23" s="40">
        <v>0.33665338645418302</v>
      </c>
      <c r="V23" s="44">
        <v>0.64075042158516005</v>
      </c>
      <c r="W23" s="34">
        <v>421</v>
      </c>
      <c r="X23" s="35">
        <v>325</v>
      </c>
      <c r="Y23" s="37">
        <v>0.77197149643705498</v>
      </c>
    </row>
    <row r="24" spans="1:25" x14ac:dyDescent="0.3">
      <c r="A24" s="14" t="s">
        <v>49</v>
      </c>
      <c r="B24" s="15">
        <v>3704300200</v>
      </c>
      <c r="C24" s="16">
        <v>1</v>
      </c>
      <c r="D24" s="31">
        <v>35528.68</v>
      </c>
      <c r="E24" s="32">
        <v>462113.45</v>
      </c>
      <c r="F24" s="33">
        <v>7.6883025153238901E-2</v>
      </c>
      <c r="G24" s="34">
        <v>114</v>
      </c>
      <c r="H24" s="35">
        <v>102</v>
      </c>
      <c r="I24" s="36">
        <v>0.89473684210526305</v>
      </c>
      <c r="J24" s="37">
        <v>0.97514925373134298</v>
      </c>
      <c r="K24" s="38">
        <v>175</v>
      </c>
      <c r="L24" s="39">
        <v>158</v>
      </c>
      <c r="M24" s="40">
        <v>0.90285714285714302</v>
      </c>
      <c r="N24" s="33">
        <v>0.9</v>
      </c>
      <c r="O24" s="41">
        <v>38904.58</v>
      </c>
      <c r="P24" s="42">
        <v>28108.79</v>
      </c>
      <c r="Q24" s="36">
        <v>0.72250593631906601</v>
      </c>
      <c r="R24" s="37">
        <v>0.7</v>
      </c>
      <c r="S24" s="43">
        <v>127</v>
      </c>
      <c r="T24" s="39">
        <v>44</v>
      </c>
      <c r="U24" s="40">
        <v>0.34645669291338599</v>
      </c>
      <c r="V24" s="44">
        <v>0.7</v>
      </c>
      <c r="W24" s="34">
        <v>112</v>
      </c>
      <c r="X24" s="35">
        <v>79</v>
      </c>
      <c r="Y24" s="37">
        <v>0.70535714285714302</v>
      </c>
    </row>
    <row r="25" spans="1:25" x14ac:dyDescent="0.3">
      <c r="A25" s="14" t="s">
        <v>50</v>
      </c>
      <c r="B25" s="15">
        <v>3704500500</v>
      </c>
      <c r="C25" s="16">
        <v>2</v>
      </c>
      <c r="D25" s="31">
        <v>638682.16</v>
      </c>
      <c r="E25" s="32">
        <v>8016700.2999999998</v>
      </c>
      <c r="F25" s="33">
        <v>7.9668958062458703E-2</v>
      </c>
      <c r="G25" s="34">
        <v>3931</v>
      </c>
      <c r="H25" s="35">
        <v>3523</v>
      </c>
      <c r="I25" s="36">
        <v>0.89620961587382297</v>
      </c>
      <c r="J25" s="37">
        <v>1</v>
      </c>
      <c r="K25" s="38">
        <v>5133</v>
      </c>
      <c r="L25" s="39">
        <v>4559</v>
      </c>
      <c r="M25" s="40">
        <v>0.88817455678940205</v>
      </c>
      <c r="N25" s="33">
        <v>0.886774317570165</v>
      </c>
      <c r="O25" s="41">
        <v>810043.22</v>
      </c>
      <c r="P25" s="42">
        <v>497550.39</v>
      </c>
      <c r="Q25" s="36">
        <v>0.61422696680307998</v>
      </c>
      <c r="R25" s="37">
        <v>0.61402260244459705</v>
      </c>
      <c r="S25" s="43">
        <v>3331</v>
      </c>
      <c r="T25" s="39">
        <v>888</v>
      </c>
      <c r="U25" s="40">
        <v>0.26658661062743899</v>
      </c>
      <c r="V25" s="44">
        <v>0.61095389507154196</v>
      </c>
      <c r="W25" s="34">
        <v>2444</v>
      </c>
      <c r="X25" s="35">
        <v>1950</v>
      </c>
      <c r="Y25" s="37">
        <v>0.79787234042553201</v>
      </c>
    </row>
    <row r="26" spans="1:25" x14ac:dyDescent="0.3">
      <c r="A26" s="14" t="s">
        <v>51</v>
      </c>
      <c r="B26" s="15">
        <v>3704700700</v>
      </c>
      <c r="C26" s="16">
        <v>6</v>
      </c>
      <c r="D26" s="31">
        <v>392093.7</v>
      </c>
      <c r="E26" s="32">
        <v>4593314.3099999996</v>
      </c>
      <c r="F26" s="33">
        <v>8.5361826676302502E-2</v>
      </c>
      <c r="G26" s="34">
        <v>2167</v>
      </c>
      <c r="H26" s="35">
        <v>1936</v>
      </c>
      <c r="I26" s="36">
        <v>0.89340101522842597</v>
      </c>
      <c r="J26" s="37">
        <v>0.98392888498683095</v>
      </c>
      <c r="K26" s="38">
        <v>2871</v>
      </c>
      <c r="L26" s="39">
        <v>2602</v>
      </c>
      <c r="M26" s="40">
        <v>0.90630442354580298</v>
      </c>
      <c r="N26" s="33">
        <v>0.9</v>
      </c>
      <c r="O26" s="41">
        <v>464677.65</v>
      </c>
      <c r="P26" s="42">
        <v>306406.17</v>
      </c>
      <c r="Q26" s="36">
        <v>0.65939510970669701</v>
      </c>
      <c r="R26" s="37">
        <v>0.66125110375245399</v>
      </c>
      <c r="S26" s="43">
        <v>1959</v>
      </c>
      <c r="T26" s="39">
        <v>531</v>
      </c>
      <c r="U26" s="40">
        <v>0.27105666156202102</v>
      </c>
      <c r="V26" s="44">
        <v>0.62488250652741495</v>
      </c>
      <c r="W26" s="34">
        <v>1702</v>
      </c>
      <c r="X26" s="35">
        <v>1449</v>
      </c>
      <c r="Y26" s="37">
        <v>0.85135135135135098</v>
      </c>
    </row>
    <row r="27" spans="1:25" x14ac:dyDescent="0.3">
      <c r="A27" s="14" t="s">
        <v>52</v>
      </c>
      <c r="B27" s="15">
        <v>3704900100</v>
      </c>
      <c r="C27" s="16">
        <v>6</v>
      </c>
      <c r="D27" s="31">
        <v>680240.96</v>
      </c>
      <c r="E27" s="32">
        <v>7417545.7599999998</v>
      </c>
      <c r="F27" s="33">
        <v>9.1707012266547802E-2</v>
      </c>
      <c r="G27" s="34">
        <v>2379</v>
      </c>
      <c r="H27" s="35">
        <v>2125</v>
      </c>
      <c r="I27" s="36">
        <v>0.89323245060949996</v>
      </c>
      <c r="J27" s="37">
        <v>0.98243190661478597</v>
      </c>
      <c r="K27" s="38">
        <v>3386</v>
      </c>
      <c r="L27" s="39">
        <v>3079</v>
      </c>
      <c r="M27" s="40">
        <v>0.90933254577672795</v>
      </c>
      <c r="N27" s="33">
        <v>0.9</v>
      </c>
      <c r="O27" s="41">
        <v>682262.74</v>
      </c>
      <c r="P27" s="42">
        <v>489099.68</v>
      </c>
      <c r="Q27" s="36">
        <v>0.71687877898769603</v>
      </c>
      <c r="R27" s="37">
        <v>0.7</v>
      </c>
      <c r="S27" s="43">
        <v>2166</v>
      </c>
      <c r="T27" s="39">
        <v>718</v>
      </c>
      <c r="U27" s="40">
        <v>0.331486611265005</v>
      </c>
      <c r="V27" s="44">
        <v>0.67097532314923602</v>
      </c>
      <c r="W27" s="34">
        <v>2000</v>
      </c>
      <c r="X27" s="35">
        <v>1501</v>
      </c>
      <c r="Y27" s="37">
        <v>0.75049999999999994</v>
      </c>
    </row>
    <row r="28" spans="1:25" x14ac:dyDescent="0.3">
      <c r="A28" s="14" t="s">
        <v>53</v>
      </c>
      <c r="B28" s="15">
        <v>3705100300</v>
      </c>
      <c r="C28" s="16">
        <v>6</v>
      </c>
      <c r="D28" s="31">
        <v>2938274.7</v>
      </c>
      <c r="E28" s="32">
        <v>36464202.109999999</v>
      </c>
      <c r="F28" s="33">
        <v>8.0579706396323503E-2</v>
      </c>
      <c r="G28" s="34">
        <v>11760</v>
      </c>
      <c r="H28" s="35">
        <v>10174</v>
      </c>
      <c r="I28" s="36">
        <v>0.865136054421769</v>
      </c>
      <c r="J28" s="37">
        <v>0.96972942549820695</v>
      </c>
      <c r="K28" s="38">
        <v>16202</v>
      </c>
      <c r="L28" s="39">
        <v>13117</v>
      </c>
      <c r="M28" s="40">
        <v>0.80959140846808997</v>
      </c>
      <c r="N28" s="33">
        <v>0.82407035175879395</v>
      </c>
      <c r="O28" s="41">
        <v>3393209.5</v>
      </c>
      <c r="P28" s="42">
        <v>2270090.0499999998</v>
      </c>
      <c r="Q28" s="36">
        <v>0.66900969421428302</v>
      </c>
      <c r="R28" s="37">
        <v>0.67192568787995699</v>
      </c>
      <c r="S28" s="43">
        <v>10362</v>
      </c>
      <c r="T28" s="39">
        <v>3572</v>
      </c>
      <c r="U28" s="40">
        <v>0.34472109631345299</v>
      </c>
      <c r="V28" s="44">
        <v>0.66215948777648403</v>
      </c>
      <c r="W28" s="34">
        <v>8612</v>
      </c>
      <c r="X28" s="35">
        <v>6476</v>
      </c>
      <c r="Y28" s="37">
        <v>0.75197398978170005</v>
      </c>
    </row>
    <row r="29" spans="1:25" x14ac:dyDescent="0.3">
      <c r="A29" s="14" t="s">
        <v>54</v>
      </c>
      <c r="B29" s="15">
        <v>3705300100</v>
      </c>
      <c r="C29" s="16">
        <v>7</v>
      </c>
      <c r="D29" s="31">
        <v>163922.85</v>
      </c>
      <c r="E29" s="32">
        <v>2037861.16</v>
      </c>
      <c r="F29" s="33">
        <v>8.0438674242164804E-2</v>
      </c>
      <c r="G29" s="34">
        <v>399</v>
      </c>
      <c r="H29" s="35">
        <v>352</v>
      </c>
      <c r="I29" s="36">
        <v>0.88220551378446099</v>
      </c>
      <c r="J29" s="37">
        <v>1</v>
      </c>
      <c r="K29" s="38">
        <v>639</v>
      </c>
      <c r="L29" s="39">
        <v>574</v>
      </c>
      <c r="M29" s="40">
        <v>0.89827856025039099</v>
      </c>
      <c r="N29" s="33">
        <v>0.9</v>
      </c>
      <c r="O29" s="41">
        <v>170131.37</v>
      </c>
      <c r="P29" s="42">
        <v>127510.77</v>
      </c>
      <c r="Q29" s="36">
        <v>0.74948417802078504</v>
      </c>
      <c r="R29" s="37">
        <v>0.7</v>
      </c>
      <c r="S29" s="43">
        <v>475</v>
      </c>
      <c r="T29" s="39">
        <v>185</v>
      </c>
      <c r="U29" s="40">
        <v>0.38947368421052603</v>
      </c>
      <c r="V29" s="44">
        <v>0.7</v>
      </c>
      <c r="W29" s="34">
        <v>307</v>
      </c>
      <c r="X29" s="35">
        <v>195</v>
      </c>
      <c r="Y29" s="37">
        <v>0.63517915309446304</v>
      </c>
    </row>
    <row r="30" spans="1:25" x14ac:dyDescent="0.3">
      <c r="A30" s="14" t="s">
        <v>55</v>
      </c>
      <c r="B30" s="15">
        <v>3705500100</v>
      </c>
      <c r="C30" s="16">
        <v>7</v>
      </c>
      <c r="D30" s="31">
        <v>127501.61</v>
      </c>
      <c r="E30" s="32">
        <v>1855289.42</v>
      </c>
      <c r="F30" s="33">
        <v>6.8723299246755798E-2</v>
      </c>
      <c r="G30" s="34">
        <v>359</v>
      </c>
      <c r="H30" s="35">
        <v>334</v>
      </c>
      <c r="I30" s="36">
        <v>0.93036211699164395</v>
      </c>
      <c r="J30" s="37">
        <v>1</v>
      </c>
      <c r="K30" s="38">
        <v>598</v>
      </c>
      <c r="L30" s="39">
        <v>551</v>
      </c>
      <c r="M30" s="40">
        <v>0.92140468227424799</v>
      </c>
      <c r="N30" s="33">
        <v>0.9</v>
      </c>
      <c r="O30" s="41">
        <v>149037.46</v>
      </c>
      <c r="P30" s="42">
        <v>106725.52</v>
      </c>
      <c r="Q30" s="36">
        <v>0.71609862379565503</v>
      </c>
      <c r="R30" s="37">
        <v>0.7</v>
      </c>
      <c r="S30" s="43">
        <v>408</v>
      </c>
      <c r="T30" s="39">
        <v>132</v>
      </c>
      <c r="U30" s="40">
        <v>0.32352941176470601</v>
      </c>
      <c r="V30" s="44">
        <v>0.7</v>
      </c>
      <c r="W30" s="34">
        <v>324</v>
      </c>
      <c r="X30" s="35">
        <v>220</v>
      </c>
      <c r="Y30" s="37">
        <v>0.67901234567901203</v>
      </c>
    </row>
    <row r="31" spans="1:25" x14ac:dyDescent="0.3">
      <c r="A31" s="14" t="s">
        <v>56</v>
      </c>
      <c r="B31" s="15">
        <v>3705700400</v>
      </c>
      <c r="C31" s="16">
        <v>3</v>
      </c>
      <c r="D31" s="31">
        <v>1296073.07</v>
      </c>
      <c r="E31" s="32">
        <v>11071109.130000001</v>
      </c>
      <c r="F31" s="33">
        <v>0.11706804212488101</v>
      </c>
      <c r="G31" s="34">
        <v>3066</v>
      </c>
      <c r="H31" s="35">
        <v>2719</v>
      </c>
      <c r="I31" s="36">
        <v>0.88682322243966105</v>
      </c>
      <c r="J31" s="37">
        <v>1</v>
      </c>
      <c r="K31" s="38">
        <v>4294</v>
      </c>
      <c r="L31" s="39">
        <v>3763</v>
      </c>
      <c r="M31" s="40">
        <v>0.87633907778295295</v>
      </c>
      <c r="N31" s="33">
        <v>0.87418604651162801</v>
      </c>
      <c r="O31" s="41">
        <v>1057713.6200000001</v>
      </c>
      <c r="P31" s="42">
        <v>729638.85</v>
      </c>
      <c r="Q31" s="36">
        <v>0.689826467394832</v>
      </c>
      <c r="R31" s="37">
        <v>0.68032714963688501</v>
      </c>
      <c r="S31" s="43">
        <v>3082</v>
      </c>
      <c r="T31" s="39">
        <v>997</v>
      </c>
      <c r="U31" s="40">
        <v>0.32349123945489899</v>
      </c>
      <c r="V31" s="44">
        <v>0.65994685200327097</v>
      </c>
      <c r="W31" s="34">
        <v>2189</v>
      </c>
      <c r="X31" s="35">
        <v>1811</v>
      </c>
      <c r="Y31" s="37">
        <v>0.82731841023298303</v>
      </c>
    </row>
    <row r="32" spans="1:25" x14ac:dyDescent="0.3">
      <c r="A32" s="14" t="s">
        <v>57</v>
      </c>
      <c r="B32" s="15">
        <v>3705900400</v>
      </c>
      <c r="C32" s="16">
        <v>3</v>
      </c>
      <c r="D32" s="31">
        <v>207347.71</v>
      </c>
      <c r="E32" s="32">
        <v>2133664.42</v>
      </c>
      <c r="F32" s="33">
        <v>9.7179157160993498E-2</v>
      </c>
      <c r="G32" s="34">
        <v>711</v>
      </c>
      <c r="H32" s="35">
        <v>650</v>
      </c>
      <c r="I32" s="36">
        <v>0.91420534458509095</v>
      </c>
      <c r="J32" s="37">
        <v>1</v>
      </c>
      <c r="K32" s="38">
        <v>913</v>
      </c>
      <c r="L32" s="39">
        <v>817</v>
      </c>
      <c r="M32" s="40">
        <v>0.89485213581599099</v>
      </c>
      <c r="N32" s="33">
        <v>0.9</v>
      </c>
      <c r="O32" s="41">
        <v>222894.7</v>
      </c>
      <c r="P32" s="42">
        <v>167602.16</v>
      </c>
      <c r="Q32" s="36">
        <v>0.75193425415678306</v>
      </c>
      <c r="R32" s="37">
        <v>0.7</v>
      </c>
      <c r="S32" s="43">
        <v>582</v>
      </c>
      <c r="T32" s="39">
        <v>216</v>
      </c>
      <c r="U32" s="40">
        <v>0.37113402061855699</v>
      </c>
      <c r="V32" s="44">
        <v>0.7</v>
      </c>
      <c r="W32" s="34">
        <v>607</v>
      </c>
      <c r="X32" s="35">
        <v>472</v>
      </c>
      <c r="Y32" s="37">
        <v>0.77759472817133402</v>
      </c>
    </row>
    <row r="33" spans="1:25" x14ac:dyDescent="0.3">
      <c r="A33" s="14" t="s">
        <v>58</v>
      </c>
      <c r="B33" s="15">
        <v>3706100900</v>
      </c>
      <c r="C33" s="16">
        <v>6</v>
      </c>
      <c r="D33" s="31">
        <v>389308.84</v>
      </c>
      <c r="E33" s="32">
        <v>5032879.57</v>
      </c>
      <c r="F33" s="33">
        <v>7.7353100662410704E-2</v>
      </c>
      <c r="G33" s="34">
        <v>1531</v>
      </c>
      <c r="H33" s="35">
        <v>1372</v>
      </c>
      <c r="I33" s="36">
        <v>0.89614630960156805</v>
      </c>
      <c r="J33" s="37">
        <v>0.95884287454324002</v>
      </c>
      <c r="K33" s="38">
        <v>2031</v>
      </c>
      <c r="L33" s="39">
        <v>1824</v>
      </c>
      <c r="M33" s="40">
        <v>0.89807976366321995</v>
      </c>
      <c r="N33" s="33">
        <v>0.9</v>
      </c>
      <c r="O33" s="41">
        <v>456802.53</v>
      </c>
      <c r="P33" s="42">
        <v>301668.95</v>
      </c>
      <c r="Q33" s="36">
        <v>0.660392467616149</v>
      </c>
      <c r="R33" s="37">
        <v>0.65984263692405298</v>
      </c>
      <c r="S33" s="43">
        <v>1499</v>
      </c>
      <c r="T33" s="39">
        <v>476</v>
      </c>
      <c r="U33" s="40">
        <v>0.317545030020013</v>
      </c>
      <c r="V33" s="44">
        <v>0.66842857142857204</v>
      </c>
      <c r="W33" s="34">
        <v>1201</v>
      </c>
      <c r="X33" s="35">
        <v>997</v>
      </c>
      <c r="Y33" s="37">
        <v>0.83014154870940904</v>
      </c>
    </row>
    <row r="34" spans="1:25" x14ac:dyDescent="0.3">
      <c r="A34" s="14" t="s">
        <v>59</v>
      </c>
      <c r="B34" s="15">
        <v>3706300600</v>
      </c>
      <c r="C34" s="16">
        <v>3</v>
      </c>
      <c r="D34" s="31">
        <v>1202807.96</v>
      </c>
      <c r="E34" s="32">
        <v>14659646.710000001</v>
      </c>
      <c r="F34" s="33">
        <v>8.2048904983468104E-2</v>
      </c>
      <c r="G34" s="34">
        <v>5413</v>
      </c>
      <c r="H34" s="35">
        <v>4762</v>
      </c>
      <c r="I34" s="36">
        <v>0.87973397376685802</v>
      </c>
      <c r="J34" s="37">
        <v>0.980920432734252</v>
      </c>
      <c r="K34" s="38">
        <v>6647</v>
      </c>
      <c r="L34" s="39">
        <v>5972</v>
      </c>
      <c r="M34" s="40">
        <v>0.89845042876485604</v>
      </c>
      <c r="N34" s="33">
        <v>0.9</v>
      </c>
      <c r="O34" s="41">
        <v>1318746.58</v>
      </c>
      <c r="P34" s="42">
        <v>915066.97</v>
      </c>
      <c r="Q34" s="36">
        <v>0.69389144501136801</v>
      </c>
      <c r="R34" s="37">
        <v>0.68778014186731296</v>
      </c>
      <c r="S34" s="43">
        <v>4348</v>
      </c>
      <c r="T34" s="39">
        <v>1660</v>
      </c>
      <c r="U34" s="40">
        <v>0.38178472861085599</v>
      </c>
      <c r="V34" s="44">
        <v>0.7</v>
      </c>
      <c r="W34" s="34">
        <v>3889</v>
      </c>
      <c r="X34" s="35">
        <v>2849</v>
      </c>
      <c r="Y34" s="37">
        <v>0.73257906916945204</v>
      </c>
    </row>
    <row r="35" spans="1:25" x14ac:dyDescent="0.3">
      <c r="A35" s="45" t="s">
        <v>60</v>
      </c>
      <c r="B35" s="46">
        <v>3706500900</v>
      </c>
      <c r="C35" s="16">
        <v>5</v>
      </c>
      <c r="D35" s="31">
        <v>196618.96</v>
      </c>
      <c r="E35" s="32">
        <v>2314378.4</v>
      </c>
      <c r="F35" s="33">
        <v>8.4955407464915894E-2</v>
      </c>
      <c r="G35" s="34">
        <v>1433</v>
      </c>
      <c r="H35" s="35">
        <v>939</v>
      </c>
      <c r="I35" s="36">
        <v>0.65526866713189102</v>
      </c>
      <c r="J35" s="37">
        <v>0.87056542810985504</v>
      </c>
      <c r="K35" s="38">
        <v>1889</v>
      </c>
      <c r="L35" s="39">
        <v>1225</v>
      </c>
      <c r="M35" s="40">
        <v>0.64849126521969302</v>
      </c>
      <c r="N35" s="33">
        <v>0.67047518479408696</v>
      </c>
      <c r="O35" s="41">
        <v>198030.99</v>
      </c>
      <c r="P35" s="42">
        <v>134719.82</v>
      </c>
      <c r="Q35" s="36">
        <v>0.68029665457916499</v>
      </c>
      <c r="R35" s="37">
        <v>0.66110141311433701</v>
      </c>
      <c r="S35" s="43">
        <v>1040</v>
      </c>
      <c r="T35" s="39">
        <v>308</v>
      </c>
      <c r="U35" s="40">
        <v>0.29615384615384599</v>
      </c>
      <c r="V35" s="44">
        <v>0.62466325660699096</v>
      </c>
      <c r="W35" s="34">
        <v>664</v>
      </c>
      <c r="X35" s="35">
        <v>535</v>
      </c>
      <c r="Y35" s="37">
        <v>0.80572289156626498</v>
      </c>
    </row>
    <row r="36" spans="1:25" x14ac:dyDescent="0.3">
      <c r="A36" s="45" t="s">
        <v>61</v>
      </c>
      <c r="B36" s="46">
        <v>3726500900</v>
      </c>
      <c r="C36" s="16">
        <v>5</v>
      </c>
      <c r="D36" s="31">
        <v>175396</v>
      </c>
      <c r="E36" s="32">
        <v>2275600.85</v>
      </c>
      <c r="F36" s="33">
        <v>7.7076786115631804E-2</v>
      </c>
      <c r="G36" s="34">
        <v>1516</v>
      </c>
      <c r="H36" s="35">
        <v>1069</v>
      </c>
      <c r="I36" s="36">
        <v>0.70514511873350905</v>
      </c>
      <c r="J36" s="37">
        <v>0.81461942257217801</v>
      </c>
      <c r="K36" s="38">
        <v>2062</v>
      </c>
      <c r="L36" s="39">
        <v>1350</v>
      </c>
      <c r="M36" s="40">
        <v>0.65470417070804998</v>
      </c>
      <c r="N36" s="33">
        <v>0.67894838398456303</v>
      </c>
      <c r="O36" s="41">
        <v>207049.01</v>
      </c>
      <c r="P36" s="42">
        <v>124531.69</v>
      </c>
      <c r="Q36" s="36">
        <v>0.60145996351298703</v>
      </c>
      <c r="R36" s="37">
        <v>0.59565159232994003</v>
      </c>
      <c r="S36" s="43">
        <v>1131</v>
      </c>
      <c r="T36" s="39">
        <v>321</v>
      </c>
      <c r="U36" s="40">
        <v>0.28381962864721499</v>
      </c>
      <c r="V36" s="44">
        <v>0.615868358445678</v>
      </c>
      <c r="W36" s="34">
        <v>669</v>
      </c>
      <c r="X36" s="35">
        <v>517</v>
      </c>
      <c r="Y36" s="37">
        <v>0.77279521674140506</v>
      </c>
    </row>
    <row r="37" spans="1:25" x14ac:dyDescent="0.3">
      <c r="A37" s="14" t="s">
        <v>62</v>
      </c>
      <c r="B37" s="15">
        <v>3706700400</v>
      </c>
      <c r="C37" s="16">
        <v>3</v>
      </c>
      <c r="D37" s="31">
        <v>1927311.9</v>
      </c>
      <c r="E37" s="32">
        <v>22585852.539999999</v>
      </c>
      <c r="F37" s="33">
        <v>8.5332705355562394E-2</v>
      </c>
      <c r="G37" s="34">
        <v>8783</v>
      </c>
      <c r="H37" s="35">
        <v>7959</v>
      </c>
      <c r="I37" s="36">
        <v>0.90618239781395904</v>
      </c>
      <c r="J37" s="37">
        <v>0.980958563237044</v>
      </c>
      <c r="K37" s="38">
        <v>10786</v>
      </c>
      <c r="L37" s="39">
        <v>9841</v>
      </c>
      <c r="M37" s="40">
        <v>0.91238642684962001</v>
      </c>
      <c r="N37" s="33">
        <v>0.9</v>
      </c>
      <c r="O37" s="41">
        <v>2232385.59</v>
      </c>
      <c r="P37" s="42">
        <v>1465332.02</v>
      </c>
      <c r="Q37" s="36">
        <v>0.65639736547484195</v>
      </c>
      <c r="R37" s="37">
        <v>0.65677112902492296</v>
      </c>
      <c r="S37" s="43">
        <v>7509</v>
      </c>
      <c r="T37" s="39">
        <v>2325</v>
      </c>
      <c r="U37" s="40">
        <v>0.30962844586496202</v>
      </c>
      <c r="V37" s="44">
        <v>0.66438111123892796</v>
      </c>
      <c r="W37" s="34">
        <v>6972</v>
      </c>
      <c r="X37" s="35">
        <v>5245</v>
      </c>
      <c r="Y37" s="37">
        <v>0.752294893861159</v>
      </c>
    </row>
    <row r="38" spans="1:25" x14ac:dyDescent="0.3">
      <c r="A38" s="14" t="s">
        <v>63</v>
      </c>
      <c r="B38" s="15">
        <v>3706900100</v>
      </c>
      <c r="C38" s="16">
        <v>5</v>
      </c>
      <c r="D38" s="31">
        <v>431427.89</v>
      </c>
      <c r="E38" s="32">
        <v>5115269.76</v>
      </c>
      <c r="F38" s="33">
        <v>8.4341180473735206E-2</v>
      </c>
      <c r="G38" s="34">
        <v>1601</v>
      </c>
      <c r="H38" s="35">
        <v>1473</v>
      </c>
      <c r="I38" s="36">
        <v>0.92004996876951906</v>
      </c>
      <c r="J38" s="37">
        <v>0.99471210340775595</v>
      </c>
      <c r="K38" s="38">
        <v>2241</v>
      </c>
      <c r="L38" s="39">
        <v>2073</v>
      </c>
      <c r="M38" s="40">
        <v>0.92503346720214197</v>
      </c>
      <c r="N38" s="33">
        <v>0.9</v>
      </c>
      <c r="O38" s="41">
        <v>451718.87</v>
      </c>
      <c r="P38" s="42">
        <v>317862.15000000002</v>
      </c>
      <c r="Q38" s="36">
        <v>0.70367250763732803</v>
      </c>
      <c r="R38" s="37">
        <v>0.7</v>
      </c>
      <c r="S38" s="43">
        <v>1488</v>
      </c>
      <c r="T38" s="39">
        <v>499</v>
      </c>
      <c r="U38" s="40">
        <v>0.33534946236559099</v>
      </c>
      <c r="V38" s="44">
        <v>0.673504273504274</v>
      </c>
      <c r="W38" s="34">
        <v>1347</v>
      </c>
      <c r="X38" s="35">
        <v>1136</v>
      </c>
      <c r="Y38" s="37">
        <v>0.84335560504825502</v>
      </c>
    </row>
    <row r="39" spans="1:25" x14ac:dyDescent="0.3">
      <c r="A39" s="14" t="s">
        <v>64</v>
      </c>
      <c r="B39" s="15">
        <v>3707100800</v>
      </c>
      <c r="C39" s="16">
        <v>2</v>
      </c>
      <c r="D39" s="31">
        <v>1139061.48</v>
      </c>
      <c r="E39" s="32">
        <v>14110062.779999999</v>
      </c>
      <c r="F39" s="33">
        <v>8.0726889579438202E-2</v>
      </c>
      <c r="G39" s="34">
        <v>5346</v>
      </c>
      <c r="H39" s="35">
        <v>4790</v>
      </c>
      <c r="I39" s="36">
        <v>0.89599700710811803</v>
      </c>
      <c r="J39" s="37">
        <v>1</v>
      </c>
      <c r="K39" s="38">
        <v>7043</v>
      </c>
      <c r="L39" s="39">
        <v>6231</v>
      </c>
      <c r="M39" s="40">
        <v>0.88470822092858203</v>
      </c>
      <c r="N39" s="33">
        <v>0.88396773737087897</v>
      </c>
      <c r="O39" s="41">
        <v>1258840.6599999999</v>
      </c>
      <c r="P39" s="42">
        <v>894888.81</v>
      </c>
      <c r="Q39" s="36">
        <v>0.71088330591418902</v>
      </c>
      <c r="R39" s="37">
        <v>0.7</v>
      </c>
      <c r="S39" s="43">
        <v>4683</v>
      </c>
      <c r="T39" s="39">
        <v>1510</v>
      </c>
      <c r="U39" s="40">
        <v>0.32244287849669001</v>
      </c>
      <c r="V39" s="44">
        <v>0.67336271124840996</v>
      </c>
      <c r="W39" s="34">
        <v>4169</v>
      </c>
      <c r="X39" s="35">
        <v>3305</v>
      </c>
      <c r="Y39" s="37">
        <v>0.79275605660829895</v>
      </c>
    </row>
    <row r="40" spans="1:25" x14ac:dyDescent="0.3">
      <c r="A40" s="14" t="s">
        <v>65</v>
      </c>
      <c r="B40" s="15">
        <v>3707300100</v>
      </c>
      <c r="C40" s="16">
        <v>7</v>
      </c>
      <c r="D40" s="31">
        <v>82979.820000000007</v>
      </c>
      <c r="E40" s="32">
        <v>956007.9</v>
      </c>
      <c r="F40" s="33">
        <v>8.6798257629461001E-2</v>
      </c>
      <c r="G40" s="34">
        <v>246</v>
      </c>
      <c r="H40" s="35">
        <v>216</v>
      </c>
      <c r="I40" s="36">
        <v>0.87804878048780499</v>
      </c>
      <c r="J40" s="37">
        <v>1</v>
      </c>
      <c r="K40" s="38">
        <v>342</v>
      </c>
      <c r="L40" s="39">
        <v>316</v>
      </c>
      <c r="M40" s="40">
        <v>0.92397660818713401</v>
      </c>
      <c r="N40" s="33">
        <v>0.9</v>
      </c>
      <c r="O40" s="41">
        <v>77213.600000000006</v>
      </c>
      <c r="P40" s="42">
        <v>56900</v>
      </c>
      <c r="Q40" s="36">
        <v>0.73691681258223896</v>
      </c>
      <c r="R40" s="37">
        <v>0.7</v>
      </c>
      <c r="S40" s="43">
        <v>238</v>
      </c>
      <c r="T40" s="39">
        <v>97</v>
      </c>
      <c r="U40" s="40">
        <v>0.40756302521008397</v>
      </c>
      <c r="V40" s="44">
        <v>0.7</v>
      </c>
      <c r="W40" s="34">
        <v>176</v>
      </c>
      <c r="X40" s="35">
        <v>113</v>
      </c>
      <c r="Y40" s="37">
        <v>0.64204545454545503</v>
      </c>
    </row>
    <row r="41" spans="1:25" x14ac:dyDescent="0.3">
      <c r="A41" s="14" t="s">
        <v>66</v>
      </c>
      <c r="B41" s="15">
        <v>3707500200</v>
      </c>
      <c r="C41" s="16">
        <v>1</v>
      </c>
      <c r="D41" s="31">
        <v>33237.14</v>
      </c>
      <c r="E41" s="32">
        <v>463872.83</v>
      </c>
      <c r="F41" s="33">
        <v>7.1651404976661406E-2</v>
      </c>
      <c r="G41" s="34">
        <v>129</v>
      </c>
      <c r="H41" s="35">
        <v>120</v>
      </c>
      <c r="I41" s="36">
        <v>0.93023255813953498</v>
      </c>
      <c r="J41" s="37">
        <v>1</v>
      </c>
      <c r="K41" s="38">
        <v>200</v>
      </c>
      <c r="L41" s="39">
        <v>181</v>
      </c>
      <c r="M41" s="40">
        <v>0.90500000000000003</v>
      </c>
      <c r="N41" s="33">
        <v>0.9</v>
      </c>
      <c r="O41" s="41">
        <v>41778.01</v>
      </c>
      <c r="P41" s="42">
        <v>27948.92</v>
      </c>
      <c r="Q41" s="36">
        <v>0.66898638781502495</v>
      </c>
      <c r="R41" s="37">
        <v>0.7</v>
      </c>
      <c r="S41" s="43">
        <v>132</v>
      </c>
      <c r="T41" s="39">
        <v>32</v>
      </c>
      <c r="U41" s="40">
        <v>0.24242424242424199</v>
      </c>
      <c r="V41" s="44">
        <v>0.621464968152866</v>
      </c>
      <c r="W41" s="34">
        <v>119</v>
      </c>
      <c r="X41" s="35">
        <v>87</v>
      </c>
      <c r="Y41" s="37">
        <v>0.73109243697478998</v>
      </c>
    </row>
    <row r="42" spans="1:25" x14ac:dyDescent="0.3">
      <c r="A42" s="14" t="s">
        <v>67</v>
      </c>
      <c r="B42" s="15">
        <v>3707700600</v>
      </c>
      <c r="C42" s="16">
        <v>5</v>
      </c>
      <c r="D42" s="31">
        <v>308700.65000000002</v>
      </c>
      <c r="E42" s="32">
        <v>3662931.77</v>
      </c>
      <c r="F42" s="33">
        <v>8.4276931535637103E-2</v>
      </c>
      <c r="G42" s="34">
        <v>1278</v>
      </c>
      <c r="H42" s="35">
        <v>1175</v>
      </c>
      <c r="I42" s="36">
        <v>0.91940532081377202</v>
      </c>
      <c r="J42" s="37">
        <v>1</v>
      </c>
      <c r="K42" s="38">
        <v>1728</v>
      </c>
      <c r="L42" s="39">
        <v>1656</v>
      </c>
      <c r="M42" s="40">
        <v>0.95833333333333304</v>
      </c>
      <c r="N42" s="33">
        <v>0.9</v>
      </c>
      <c r="O42" s="41">
        <v>340561.02</v>
      </c>
      <c r="P42" s="42">
        <v>243665.3</v>
      </c>
      <c r="Q42" s="36">
        <v>0.71548205957334798</v>
      </c>
      <c r="R42" s="37">
        <v>0.69576009943064998</v>
      </c>
      <c r="S42" s="43">
        <v>1199</v>
      </c>
      <c r="T42" s="39">
        <v>413</v>
      </c>
      <c r="U42" s="40">
        <v>0.34445371142618803</v>
      </c>
      <c r="V42" s="44">
        <v>0.65649456521739102</v>
      </c>
      <c r="W42" s="34">
        <v>1089</v>
      </c>
      <c r="X42" s="35">
        <v>881</v>
      </c>
      <c r="Y42" s="37">
        <v>0.80899908172635504</v>
      </c>
    </row>
    <row r="43" spans="1:25" x14ac:dyDescent="0.3">
      <c r="A43" s="14" t="s">
        <v>68</v>
      </c>
      <c r="B43" s="15">
        <v>3707900900</v>
      </c>
      <c r="C43" s="16">
        <v>5</v>
      </c>
      <c r="D43" s="31">
        <v>152685.85999999999</v>
      </c>
      <c r="E43" s="32">
        <v>1763250.21</v>
      </c>
      <c r="F43" s="33">
        <v>8.65934165974096E-2</v>
      </c>
      <c r="G43" s="34">
        <v>857</v>
      </c>
      <c r="H43" s="35">
        <v>784</v>
      </c>
      <c r="I43" s="36">
        <v>0.91481913652275404</v>
      </c>
      <c r="J43" s="37">
        <v>0.98143097643097699</v>
      </c>
      <c r="K43" s="38">
        <v>1077</v>
      </c>
      <c r="L43" s="39">
        <v>1025</v>
      </c>
      <c r="M43" s="40">
        <v>0.95171773444754004</v>
      </c>
      <c r="N43" s="33">
        <v>0.9</v>
      </c>
      <c r="O43" s="41">
        <v>188101.61</v>
      </c>
      <c r="P43" s="42">
        <v>125719.13</v>
      </c>
      <c r="Q43" s="36">
        <v>0.66835754356382204</v>
      </c>
      <c r="R43" s="37">
        <v>0.63933101523742197</v>
      </c>
      <c r="S43" s="43">
        <v>752</v>
      </c>
      <c r="T43" s="39">
        <v>212</v>
      </c>
      <c r="U43" s="40">
        <v>0.28191489361702099</v>
      </c>
      <c r="V43" s="44">
        <v>0.65252252252252296</v>
      </c>
      <c r="W43" s="34">
        <v>669</v>
      </c>
      <c r="X43" s="35">
        <v>578</v>
      </c>
      <c r="Y43" s="37">
        <v>0.86397608370702506</v>
      </c>
    </row>
    <row r="44" spans="1:25" x14ac:dyDescent="0.3">
      <c r="A44" s="45" t="s">
        <v>69</v>
      </c>
      <c r="B44" s="46">
        <v>3708100400</v>
      </c>
      <c r="C44" s="16">
        <v>3</v>
      </c>
      <c r="D44" s="31">
        <v>1986182.75</v>
      </c>
      <c r="E44" s="32">
        <v>23954918.379999999</v>
      </c>
      <c r="F44" s="33">
        <v>8.2913359106172896E-2</v>
      </c>
      <c r="G44" s="34">
        <v>9442</v>
      </c>
      <c r="H44" s="35">
        <v>8266</v>
      </c>
      <c r="I44" s="36">
        <v>0.875450116500741</v>
      </c>
      <c r="J44" s="37">
        <v>1</v>
      </c>
      <c r="K44" s="38">
        <v>11390</v>
      </c>
      <c r="L44" s="39">
        <v>9890</v>
      </c>
      <c r="M44" s="40">
        <v>0.86830553116769105</v>
      </c>
      <c r="N44" s="33">
        <v>0.87349243153381795</v>
      </c>
      <c r="O44" s="41">
        <v>2135057.35</v>
      </c>
      <c r="P44" s="42">
        <v>1559319.82</v>
      </c>
      <c r="Q44" s="36">
        <v>0.73034095313645797</v>
      </c>
      <c r="R44" s="37">
        <v>0.7</v>
      </c>
      <c r="S44" s="43">
        <v>7449</v>
      </c>
      <c r="T44" s="39">
        <v>2636</v>
      </c>
      <c r="U44" s="40">
        <v>0.35387300308766301</v>
      </c>
      <c r="V44" s="44">
        <v>0.7</v>
      </c>
      <c r="W44" s="34">
        <v>6436</v>
      </c>
      <c r="X44" s="35">
        <v>5244</v>
      </c>
      <c r="Y44" s="37">
        <v>0.81479179614667496</v>
      </c>
    </row>
    <row r="45" spans="1:25" x14ac:dyDescent="0.3">
      <c r="A45" s="45" t="s">
        <v>70</v>
      </c>
      <c r="B45" s="46">
        <v>3728100400</v>
      </c>
      <c r="C45" s="16">
        <v>3</v>
      </c>
      <c r="D45" s="31">
        <v>704538.05</v>
      </c>
      <c r="E45" s="32">
        <v>8367759.5899999999</v>
      </c>
      <c r="F45" s="33">
        <v>8.4196736584302406E-2</v>
      </c>
      <c r="G45" s="34">
        <v>3430</v>
      </c>
      <c r="H45" s="35">
        <v>3094</v>
      </c>
      <c r="I45" s="36">
        <v>0.90204081632653099</v>
      </c>
      <c r="J45" s="37">
        <v>0.99080267558528401</v>
      </c>
      <c r="K45" s="38">
        <v>4179</v>
      </c>
      <c r="L45" s="39">
        <v>3747</v>
      </c>
      <c r="M45" s="40">
        <v>0.89662598707824803</v>
      </c>
      <c r="N45" s="33">
        <v>0.89778939862134499</v>
      </c>
      <c r="O45" s="41">
        <v>780751.2</v>
      </c>
      <c r="P45" s="42">
        <v>552807.07999999996</v>
      </c>
      <c r="Q45" s="36">
        <v>0.70804512372187201</v>
      </c>
      <c r="R45" s="37">
        <v>0.696787312766184</v>
      </c>
      <c r="S45" s="43">
        <v>2916</v>
      </c>
      <c r="T45" s="39">
        <v>1035</v>
      </c>
      <c r="U45" s="40">
        <v>0.35493827160493802</v>
      </c>
      <c r="V45" s="44">
        <v>0.7</v>
      </c>
      <c r="W45" s="34">
        <v>2453</v>
      </c>
      <c r="X45" s="35">
        <v>2081</v>
      </c>
      <c r="Y45" s="37">
        <v>0.84834896045658403</v>
      </c>
    </row>
    <row r="46" spans="1:25" x14ac:dyDescent="0.3">
      <c r="A46" s="14" t="s">
        <v>71</v>
      </c>
      <c r="B46" s="15">
        <v>3708300900</v>
      </c>
      <c r="C46" s="16">
        <v>5</v>
      </c>
      <c r="D46" s="31">
        <v>451462.25</v>
      </c>
      <c r="E46" s="32">
        <v>5507469.1600000001</v>
      </c>
      <c r="F46" s="33">
        <v>8.1972724110542294E-2</v>
      </c>
      <c r="G46" s="34">
        <v>2137</v>
      </c>
      <c r="H46" s="35">
        <v>1900</v>
      </c>
      <c r="I46" s="36">
        <v>0.88909686476368699</v>
      </c>
      <c r="J46" s="37">
        <v>0.99550965424337701</v>
      </c>
      <c r="K46" s="38">
        <v>2748</v>
      </c>
      <c r="L46" s="39">
        <v>2400</v>
      </c>
      <c r="M46" s="40">
        <v>0.87336244541484698</v>
      </c>
      <c r="N46" s="33">
        <v>0.87373004354136397</v>
      </c>
      <c r="O46" s="41">
        <v>479902.31</v>
      </c>
      <c r="P46" s="42">
        <v>338473.02</v>
      </c>
      <c r="Q46" s="36">
        <v>0.70529566736196803</v>
      </c>
      <c r="R46" s="37">
        <v>0.67040092739026302</v>
      </c>
      <c r="S46" s="43">
        <v>1786</v>
      </c>
      <c r="T46" s="39">
        <v>660</v>
      </c>
      <c r="U46" s="40">
        <v>0.369540873460246</v>
      </c>
      <c r="V46" s="44">
        <v>0.7</v>
      </c>
      <c r="W46" s="34">
        <v>1484</v>
      </c>
      <c r="X46" s="35">
        <v>1211</v>
      </c>
      <c r="Y46" s="37">
        <v>0.81603773584905703</v>
      </c>
    </row>
    <row r="47" spans="1:25" x14ac:dyDescent="0.3">
      <c r="A47" s="14" t="s">
        <v>72</v>
      </c>
      <c r="B47" s="15">
        <v>3708500300</v>
      </c>
      <c r="C47" s="16">
        <v>4</v>
      </c>
      <c r="D47" s="31">
        <v>862796.44</v>
      </c>
      <c r="E47" s="32">
        <v>9313095.4100000001</v>
      </c>
      <c r="F47" s="33">
        <v>9.2643358842170398E-2</v>
      </c>
      <c r="G47" s="34">
        <v>2838</v>
      </c>
      <c r="H47" s="35">
        <v>2586</v>
      </c>
      <c r="I47" s="36">
        <v>0.911205073995772</v>
      </c>
      <c r="J47" s="37">
        <v>1</v>
      </c>
      <c r="K47" s="38">
        <v>3965</v>
      </c>
      <c r="L47" s="39">
        <v>3560</v>
      </c>
      <c r="M47" s="40">
        <v>0.89785624211853698</v>
      </c>
      <c r="N47" s="33">
        <v>0.9</v>
      </c>
      <c r="O47" s="41">
        <v>955890.52</v>
      </c>
      <c r="P47" s="42">
        <v>681118.7</v>
      </c>
      <c r="Q47" s="36">
        <v>0.71254885967485104</v>
      </c>
      <c r="R47" s="37">
        <v>0.69982494049706601</v>
      </c>
      <c r="S47" s="43">
        <v>2752</v>
      </c>
      <c r="T47" s="39">
        <v>931</v>
      </c>
      <c r="U47" s="40">
        <v>0.33829941860465101</v>
      </c>
      <c r="V47" s="44">
        <v>0.67950350095480605</v>
      </c>
      <c r="W47" s="34">
        <v>1983</v>
      </c>
      <c r="X47" s="35">
        <v>1545</v>
      </c>
      <c r="Y47" s="37">
        <v>0.77912254160363104</v>
      </c>
    </row>
    <row r="48" spans="1:25" x14ac:dyDescent="0.3">
      <c r="A48" s="14" t="s">
        <v>73</v>
      </c>
      <c r="B48" s="15">
        <v>3708700500</v>
      </c>
      <c r="C48" s="16">
        <v>1</v>
      </c>
      <c r="D48" s="31">
        <v>212201.76</v>
      </c>
      <c r="E48" s="32">
        <v>2629564.09</v>
      </c>
      <c r="F48" s="33">
        <v>8.0698455233315897E-2</v>
      </c>
      <c r="G48" s="34">
        <v>686</v>
      </c>
      <c r="H48" s="35">
        <v>639</v>
      </c>
      <c r="I48" s="36">
        <v>0.93148688046647199</v>
      </c>
      <c r="J48" s="37">
        <v>1</v>
      </c>
      <c r="K48" s="38">
        <v>1004</v>
      </c>
      <c r="L48" s="39">
        <v>904</v>
      </c>
      <c r="M48" s="40">
        <v>0.90039840637450197</v>
      </c>
      <c r="N48" s="33">
        <v>0.89815712900097</v>
      </c>
      <c r="O48" s="41">
        <v>235573.8</v>
      </c>
      <c r="P48" s="42">
        <v>182609.99</v>
      </c>
      <c r="Q48" s="36">
        <v>0.77517105043090495</v>
      </c>
      <c r="R48" s="37">
        <v>0.7</v>
      </c>
      <c r="S48" s="43">
        <v>610</v>
      </c>
      <c r="T48" s="39">
        <v>228</v>
      </c>
      <c r="U48" s="40">
        <v>0.37377049180327898</v>
      </c>
      <c r="V48" s="44">
        <v>0.7</v>
      </c>
      <c r="W48" s="34">
        <v>693</v>
      </c>
      <c r="X48" s="35">
        <v>549</v>
      </c>
      <c r="Y48" s="37">
        <v>0.79220779220779203</v>
      </c>
    </row>
    <row r="49" spans="1:25" x14ac:dyDescent="0.3">
      <c r="A49" s="14" t="s">
        <v>74</v>
      </c>
      <c r="B49" s="15">
        <v>3708900500</v>
      </c>
      <c r="C49" s="16">
        <v>1</v>
      </c>
      <c r="D49" s="31">
        <v>322305.83</v>
      </c>
      <c r="E49" s="32">
        <v>3660477.25</v>
      </c>
      <c r="F49" s="33">
        <v>8.80502207738076E-2</v>
      </c>
      <c r="G49" s="34">
        <v>1052</v>
      </c>
      <c r="H49" s="35">
        <v>948</v>
      </c>
      <c r="I49" s="36">
        <v>0.90114068441064599</v>
      </c>
      <c r="J49" s="37">
        <v>1</v>
      </c>
      <c r="K49" s="38">
        <v>1451</v>
      </c>
      <c r="L49" s="39">
        <v>1333</v>
      </c>
      <c r="M49" s="40">
        <v>0.91867677463818098</v>
      </c>
      <c r="N49" s="33">
        <v>0.9</v>
      </c>
      <c r="O49" s="41">
        <v>321716.34000000003</v>
      </c>
      <c r="P49" s="42">
        <v>252499.85</v>
      </c>
      <c r="Q49" s="36">
        <v>0.78485242620875295</v>
      </c>
      <c r="R49" s="37">
        <v>0.7</v>
      </c>
      <c r="S49" s="43">
        <v>878</v>
      </c>
      <c r="T49" s="39">
        <v>372</v>
      </c>
      <c r="U49" s="40">
        <v>0.42369020501138999</v>
      </c>
      <c r="V49" s="44">
        <v>0.7</v>
      </c>
      <c r="W49" s="34">
        <v>727</v>
      </c>
      <c r="X49" s="35">
        <v>541</v>
      </c>
      <c r="Y49" s="37">
        <v>0.74415405777166399</v>
      </c>
    </row>
    <row r="50" spans="1:25" x14ac:dyDescent="0.3">
      <c r="A50" s="14" t="s">
        <v>75</v>
      </c>
      <c r="B50" s="15">
        <v>3709100100</v>
      </c>
      <c r="C50" s="16">
        <v>7</v>
      </c>
      <c r="D50" s="31">
        <v>213210.08</v>
      </c>
      <c r="E50" s="32">
        <v>2569815.7599999998</v>
      </c>
      <c r="F50" s="33">
        <v>8.2967068425169904E-2</v>
      </c>
      <c r="G50" s="34">
        <v>1200</v>
      </c>
      <c r="H50" s="35">
        <v>1102</v>
      </c>
      <c r="I50" s="36">
        <v>0.918333333333333</v>
      </c>
      <c r="J50" s="37">
        <v>0.95683486238532101</v>
      </c>
      <c r="K50" s="38">
        <v>1344</v>
      </c>
      <c r="L50" s="39">
        <v>1283</v>
      </c>
      <c r="M50" s="40">
        <v>0.95461309523809501</v>
      </c>
      <c r="N50" s="33">
        <v>0.9</v>
      </c>
      <c r="O50" s="41">
        <v>240340</v>
      </c>
      <c r="P50" s="42">
        <v>169561.51</v>
      </c>
      <c r="Q50" s="36">
        <v>0.70550682366647299</v>
      </c>
      <c r="R50" s="37">
        <v>0.68440231591720502</v>
      </c>
      <c r="S50" s="43">
        <v>863</v>
      </c>
      <c r="T50" s="39">
        <v>271</v>
      </c>
      <c r="U50" s="40">
        <v>0.31402085747392799</v>
      </c>
      <c r="V50" s="44">
        <v>0.68613861386138597</v>
      </c>
      <c r="W50" s="34">
        <v>901</v>
      </c>
      <c r="X50" s="35">
        <v>761</v>
      </c>
      <c r="Y50" s="37">
        <v>0.84461709211986702</v>
      </c>
    </row>
    <row r="51" spans="1:25" x14ac:dyDescent="0.3">
      <c r="A51" s="14" t="s">
        <v>76</v>
      </c>
      <c r="B51" s="15">
        <v>3709300600</v>
      </c>
      <c r="C51" s="16">
        <v>4</v>
      </c>
      <c r="D51" s="31">
        <v>340570.64</v>
      </c>
      <c r="E51" s="32">
        <v>4153957.53</v>
      </c>
      <c r="F51" s="33">
        <v>8.1987029848136203E-2</v>
      </c>
      <c r="G51" s="34">
        <v>1446</v>
      </c>
      <c r="H51" s="35">
        <v>1276</v>
      </c>
      <c r="I51" s="36">
        <v>0.88243430152143798</v>
      </c>
      <c r="J51" s="37">
        <v>0.96952476572958501</v>
      </c>
      <c r="K51" s="38">
        <v>2035</v>
      </c>
      <c r="L51" s="39">
        <v>1789</v>
      </c>
      <c r="M51" s="40">
        <v>0.87911547911547905</v>
      </c>
      <c r="N51" s="33">
        <v>0.877892663712457</v>
      </c>
      <c r="O51" s="41">
        <v>431030.51</v>
      </c>
      <c r="P51" s="42">
        <v>274864.05</v>
      </c>
      <c r="Q51" s="36">
        <v>0.63769047346555596</v>
      </c>
      <c r="R51" s="37">
        <v>0.63843695395991396</v>
      </c>
      <c r="S51" s="43">
        <v>1504</v>
      </c>
      <c r="T51" s="39">
        <v>435</v>
      </c>
      <c r="U51" s="40">
        <v>0.28922872340425498</v>
      </c>
      <c r="V51" s="44">
        <v>0.63480484920165603</v>
      </c>
      <c r="W51" s="34">
        <v>1110</v>
      </c>
      <c r="X51" s="35">
        <v>734</v>
      </c>
      <c r="Y51" s="37">
        <v>0.66126126126126095</v>
      </c>
    </row>
    <row r="52" spans="1:25" x14ac:dyDescent="0.3">
      <c r="A52" s="14" t="s">
        <v>77</v>
      </c>
      <c r="B52" s="15">
        <v>3709500100</v>
      </c>
      <c r="C52" s="16">
        <v>7</v>
      </c>
      <c r="D52" s="31">
        <v>18137.87</v>
      </c>
      <c r="E52" s="32">
        <v>220181.05</v>
      </c>
      <c r="F52" s="33">
        <v>8.2377071051300696E-2</v>
      </c>
      <c r="G52" s="34">
        <v>57</v>
      </c>
      <c r="H52" s="35">
        <v>50</v>
      </c>
      <c r="I52" s="36">
        <v>0.87719298245613997</v>
      </c>
      <c r="J52" s="37">
        <v>1</v>
      </c>
      <c r="K52" s="38">
        <v>100</v>
      </c>
      <c r="L52" s="39">
        <v>96</v>
      </c>
      <c r="M52" s="40">
        <v>0.96</v>
      </c>
      <c r="N52" s="33">
        <v>0.9</v>
      </c>
      <c r="O52" s="41">
        <v>19256.560000000001</v>
      </c>
      <c r="P52" s="42">
        <v>11578.63</v>
      </c>
      <c r="Q52" s="36">
        <v>0.60128236819037295</v>
      </c>
      <c r="R52" s="37">
        <v>0.62153184654653004</v>
      </c>
      <c r="S52" s="43">
        <v>78</v>
      </c>
      <c r="T52" s="39">
        <v>24</v>
      </c>
      <c r="U52" s="40">
        <v>0.30769230769230799</v>
      </c>
      <c r="V52" s="44">
        <v>0.69791666666666696</v>
      </c>
      <c r="W52" s="34">
        <v>51</v>
      </c>
      <c r="X52" s="35">
        <v>41</v>
      </c>
      <c r="Y52" s="37">
        <v>0.80392156862745101</v>
      </c>
    </row>
    <row r="53" spans="1:25" x14ac:dyDescent="0.3">
      <c r="A53" s="14" t="s">
        <v>78</v>
      </c>
      <c r="B53" s="15">
        <v>3709700800</v>
      </c>
      <c r="C53" s="16">
        <v>2</v>
      </c>
      <c r="D53" s="31">
        <v>794908.57</v>
      </c>
      <c r="E53" s="32">
        <v>9815480.8100000005</v>
      </c>
      <c r="F53" s="33">
        <v>8.0985189150402898E-2</v>
      </c>
      <c r="G53" s="34">
        <v>3192</v>
      </c>
      <c r="H53" s="35">
        <v>2794</v>
      </c>
      <c r="I53" s="36">
        <v>0.87531328320802004</v>
      </c>
      <c r="J53" s="37">
        <v>1</v>
      </c>
      <c r="K53" s="38">
        <v>4252</v>
      </c>
      <c r="L53" s="39">
        <v>3644</v>
      </c>
      <c r="M53" s="40">
        <v>0.85700846660395102</v>
      </c>
      <c r="N53" s="33">
        <v>0.86164172123479899</v>
      </c>
      <c r="O53" s="41">
        <v>854359.6</v>
      </c>
      <c r="P53" s="42">
        <v>594814.1</v>
      </c>
      <c r="Q53" s="36">
        <v>0.69621047156256</v>
      </c>
      <c r="R53" s="37">
        <v>0.69372879459537995</v>
      </c>
      <c r="S53" s="43">
        <v>2871</v>
      </c>
      <c r="T53" s="39">
        <v>942</v>
      </c>
      <c r="U53" s="40">
        <v>0.328108672936259</v>
      </c>
      <c r="V53" s="44">
        <v>0.69927007299270105</v>
      </c>
      <c r="W53" s="34">
        <v>2460</v>
      </c>
      <c r="X53" s="35">
        <v>1884</v>
      </c>
      <c r="Y53" s="37">
        <v>0.76585365853658505</v>
      </c>
    </row>
    <row r="54" spans="1:25" x14ac:dyDescent="0.3">
      <c r="A54" s="14" t="s">
        <v>79</v>
      </c>
      <c r="B54" s="15">
        <v>3709900500</v>
      </c>
      <c r="C54" s="16">
        <v>1</v>
      </c>
      <c r="D54" s="31">
        <v>142881.59</v>
      </c>
      <c r="E54" s="32">
        <v>1689446.26</v>
      </c>
      <c r="F54" s="33">
        <v>8.4573030455552894E-2</v>
      </c>
      <c r="G54" s="34">
        <v>425</v>
      </c>
      <c r="H54" s="35">
        <v>382</v>
      </c>
      <c r="I54" s="36">
        <v>0.89882352941176502</v>
      </c>
      <c r="J54" s="37">
        <v>0.99783080260303703</v>
      </c>
      <c r="K54" s="38">
        <v>723</v>
      </c>
      <c r="L54" s="39">
        <v>643</v>
      </c>
      <c r="M54" s="40">
        <v>0.88934993084370695</v>
      </c>
      <c r="N54" s="33">
        <v>0.894085281980743</v>
      </c>
      <c r="O54" s="41">
        <v>164011.79999999999</v>
      </c>
      <c r="P54" s="42">
        <v>103489.47</v>
      </c>
      <c r="Q54" s="36">
        <v>0.63098795330579904</v>
      </c>
      <c r="R54" s="37">
        <v>0.62468629831398104</v>
      </c>
      <c r="S54" s="43">
        <v>504</v>
      </c>
      <c r="T54" s="39">
        <v>144</v>
      </c>
      <c r="U54" s="40">
        <v>0.28571428571428598</v>
      </c>
      <c r="V54" s="44">
        <v>0.65451768488745998</v>
      </c>
      <c r="W54" s="34">
        <v>357</v>
      </c>
      <c r="X54" s="35">
        <v>222</v>
      </c>
      <c r="Y54" s="37">
        <v>0.621848739495798</v>
      </c>
    </row>
    <row r="55" spans="1:25" x14ac:dyDescent="0.3">
      <c r="A55" s="14" t="s">
        <v>80</v>
      </c>
      <c r="B55" s="15">
        <v>3710100900</v>
      </c>
      <c r="C55" s="16">
        <v>5</v>
      </c>
      <c r="D55" s="31">
        <v>1293890.19</v>
      </c>
      <c r="E55" s="32">
        <v>14721919.74</v>
      </c>
      <c r="F55" s="33">
        <v>8.7888686587826795E-2</v>
      </c>
      <c r="G55" s="34">
        <v>3722</v>
      </c>
      <c r="H55" s="35">
        <v>3415</v>
      </c>
      <c r="I55" s="36">
        <v>0.91751746372917797</v>
      </c>
      <c r="J55" s="37">
        <v>1</v>
      </c>
      <c r="K55" s="38">
        <v>4695</v>
      </c>
      <c r="L55" s="39">
        <v>4185</v>
      </c>
      <c r="M55" s="40">
        <v>0.89137380191693305</v>
      </c>
      <c r="N55" s="33">
        <v>0.89526237518589302</v>
      </c>
      <c r="O55" s="41">
        <v>1401384.19</v>
      </c>
      <c r="P55" s="42">
        <v>1028603.24</v>
      </c>
      <c r="Q55" s="36">
        <v>0.73399089795639805</v>
      </c>
      <c r="R55" s="37">
        <v>0.7</v>
      </c>
      <c r="S55" s="43">
        <v>3163</v>
      </c>
      <c r="T55" s="39">
        <v>1160</v>
      </c>
      <c r="U55" s="40">
        <v>0.36674043629465702</v>
      </c>
      <c r="V55" s="44">
        <v>0.7</v>
      </c>
      <c r="W55" s="34">
        <v>2876</v>
      </c>
      <c r="X55" s="35">
        <v>2309</v>
      </c>
      <c r="Y55" s="37">
        <v>0.80285118219749696</v>
      </c>
    </row>
    <row r="56" spans="1:25" x14ac:dyDescent="0.3">
      <c r="A56" s="14" t="s">
        <v>81</v>
      </c>
      <c r="B56" s="15">
        <v>3710300700</v>
      </c>
      <c r="C56" s="16">
        <v>6</v>
      </c>
      <c r="D56" s="31">
        <v>56310.28</v>
      </c>
      <c r="E56" s="32">
        <v>708011.04</v>
      </c>
      <c r="F56" s="33">
        <v>7.9533053608881604E-2</v>
      </c>
      <c r="G56" s="34">
        <v>182</v>
      </c>
      <c r="H56" s="35">
        <v>160</v>
      </c>
      <c r="I56" s="36">
        <v>0.879120879120879</v>
      </c>
      <c r="J56" s="37">
        <v>0.93574257425742602</v>
      </c>
      <c r="K56" s="38">
        <v>330</v>
      </c>
      <c r="L56" s="39">
        <v>284</v>
      </c>
      <c r="M56" s="40">
        <v>0.86060606060606104</v>
      </c>
      <c r="N56" s="33">
        <v>0.87009063444108803</v>
      </c>
      <c r="O56" s="41">
        <v>59208.91</v>
      </c>
      <c r="P56" s="42">
        <v>43919.09</v>
      </c>
      <c r="Q56" s="36">
        <v>0.74176487964395899</v>
      </c>
      <c r="R56" s="37">
        <v>0.7</v>
      </c>
      <c r="S56" s="43">
        <v>241</v>
      </c>
      <c r="T56" s="39">
        <v>78</v>
      </c>
      <c r="U56" s="40">
        <v>0.32365145228215803</v>
      </c>
      <c r="V56" s="44">
        <v>0.69708029197080301</v>
      </c>
      <c r="W56" s="34">
        <v>112</v>
      </c>
      <c r="X56" s="35">
        <v>89</v>
      </c>
      <c r="Y56" s="37">
        <v>0.79464285714285698</v>
      </c>
    </row>
    <row r="57" spans="1:25" x14ac:dyDescent="0.3">
      <c r="A57" s="14" t="s">
        <v>82</v>
      </c>
      <c r="B57" s="15">
        <v>3710500600</v>
      </c>
      <c r="C57" s="16">
        <v>4</v>
      </c>
      <c r="D57" s="31">
        <v>332206.96999999997</v>
      </c>
      <c r="E57" s="32">
        <v>3804465.13</v>
      </c>
      <c r="F57" s="33">
        <v>8.7320282522868095E-2</v>
      </c>
      <c r="G57" s="34">
        <v>1429</v>
      </c>
      <c r="H57" s="35">
        <v>1251</v>
      </c>
      <c r="I57" s="36">
        <v>0.87543736878936296</v>
      </c>
      <c r="J57" s="37">
        <v>0.95909181636726504</v>
      </c>
      <c r="K57" s="38">
        <v>1994</v>
      </c>
      <c r="L57" s="39">
        <v>1709</v>
      </c>
      <c r="M57" s="40">
        <v>0.85707121364092298</v>
      </c>
      <c r="N57" s="33">
        <v>0.86724233283056795</v>
      </c>
      <c r="O57" s="41">
        <v>378588.28</v>
      </c>
      <c r="P57" s="42">
        <v>252553.75</v>
      </c>
      <c r="Q57" s="36">
        <v>0.66709341873974504</v>
      </c>
      <c r="R57" s="37">
        <v>0.68025995464256905</v>
      </c>
      <c r="S57" s="43">
        <v>1290</v>
      </c>
      <c r="T57" s="39">
        <v>377</v>
      </c>
      <c r="U57" s="40">
        <v>0.29224806201550402</v>
      </c>
      <c r="V57" s="44">
        <v>0.67256393001345904</v>
      </c>
      <c r="W57" s="34">
        <v>1156</v>
      </c>
      <c r="X57" s="35">
        <v>906</v>
      </c>
      <c r="Y57" s="37">
        <v>0.78373702422145297</v>
      </c>
    </row>
    <row r="58" spans="1:25" x14ac:dyDescent="0.3">
      <c r="A58" s="14" t="s">
        <v>83</v>
      </c>
      <c r="B58" s="15">
        <v>3710700700</v>
      </c>
      <c r="C58" s="16">
        <v>6</v>
      </c>
      <c r="D58" s="31">
        <v>589855.36</v>
      </c>
      <c r="E58" s="32">
        <v>6831974.6500000004</v>
      </c>
      <c r="F58" s="33">
        <v>8.6337463210581403E-2</v>
      </c>
      <c r="G58" s="34">
        <v>2767</v>
      </c>
      <c r="H58" s="35">
        <v>2408</v>
      </c>
      <c r="I58" s="36">
        <v>0.87025659559089297</v>
      </c>
      <c r="J58" s="37">
        <v>0.94614035087719295</v>
      </c>
      <c r="K58" s="38">
        <v>3722</v>
      </c>
      <c r="L58" s="39">
        <v>3389</v>
      </c>
      <c r="M58" s="40">
        <v>0.91053197205803305</v>
      </c>
      <c r="N58" s="33">
        <v>0.9</v>
      </c>
      <c r="O58" s="41">
        <v>639053.49</v>
      </c>
      <c r="P58" s="42">
        <v>434314.93</v>
      </c>
      <c r="Q58" s="36">
        <v>0.67962218624296999</v>
      </c>
      <c r="R58" s="37">
        <v>0.67245461096035197</v>
      </c>
      <c r="S58" s="43">
        <v>2799</v>
      </c>
      <c r="T58" s="39">
        <v>965</v>
      </c>
      <c r="U58" s="40">
        <v>0.34476598785280499</v>
      </c>
      <c r="V58" s="44">
        <v>0.67636022514071303</v>
      </c>
      <c r="W58" s="34">
        <v>2065</v>
      </c>
      <c r="X58" s="35">
        <v>1751</v>
      </c>
      <c r="Y58" s="37">
        <v>0.84794188861985498</v>
      </c>
    </row>
    <row r="59" spans="1:25" x14ac:dyDescent="0.3">
      <c r="A59" s="14" t="s">
        <v>84</v>
      </c>
      <c r="B59" s="15">
        <v>3710900800</v>
      </c>
      <c r="C59" s="16">
        <v>2</v>
      </c>
      <c r="D59" s="31">
        <v>344614.25</v>
      </c>
      <c r="E59" s="32">
        <v>4315072.45</v>
      </c>
      <c r="F59" s="33">
        <v>7.9862911687612601E-2</v>
      </c>
      <c r="G59" s="34">
        <v>1295</v>
      </c>
      <c r="H59" s="35">
        <v>1173</v>
      </c>
      <c r="I59" s="36">
        <v>0.90579150579150602</v>
      </c>
      <c r="J59" s="37">
        <v>1</v>
      </c>
      <c r="K59" s="38">
        <v>1919</v>
      </c>
      <c r="L59" s="39">
        <v>1659</v>
      </c>
      <c r="M59" s="40">
        <v>0.86451276706617997</v>
      </c>
      <c r="N59" s="33">
        <v>0.87180823345492398</v>
      </c>
      <c r="O59" s="41">
        <v>376426.14</v>
      </c>
      <c r="P59" s="42">
        <v>267437.46000000002</v>
      </c>
      <c r="Q59" s="36">
        <v>0.71046463457612197</v>
      </c>
      <c r="R59" s="37">
        <v>0.686959233939896</v>
      </c>
      <c r="S59" s="43">
        <v>1306</v>
      </c>
      <c r="T59" s="39">
        <v>443</v>
      </c>
      <c r="U59" s="40">
        <v>0.33920367534456403</v>
      </c>
      <c r="V59" s="44">
        <v>0.69581749049429698</v>
      </c>
      <c r="W59" s="34">
        <v>989</v>
      </c>
      <c r="X59" s="35">
        <v>816</v>
      </c>
      <c r="Y59" s="37">
        <v>0.825075834175935</v>
      </c>
    </row>
    <row r="60" spans="1:25" x14ac:dyDescent="0.3">
      <c r="A60" s="14" t="s">
        <v>85</v>
      </c>
      <c r="B60" s="15">
        <v>3711300200</v>
      </c>
      <c r="C60" s="16">
        <v>1</v>
      </c>
      <c r="D60" s="31">
        <v>148327.67000000001</v>
      </c>
      <c r="E60" s="32">
        <v>1838094.01</v>
      </c>
      <c r="F60" s="33">
        <v>8.06964546933049E-2</v>
      </c>
      <c r="G60" s="34">
        <v>536</v>
      </c>
      <c r="H60" s="35">
        <v>484</v>
      </c>
      <c r="I60" s="36">
        <v>0.90298507462686595</v>
      </c>
      <c r="J60" s="37">
        <v>1</v>
      </c>
      <c r="K60" s="38">
        <v>812</v>
      </c>
      <c r="L60" s="39">
        <v>739</v>
      </c>
      <c r="M60" s="40">
        <v>0.91009852216748799</v>
      </c>
      <c r="N60" s="33">
        <v>0.9</v>
      </c>
      <c r="O60" s="41">
        <v>185742.4</v>
      </c>
      <c r="P60" s="42">
        <v>117157.59</v>
      </c>
      <c r="Q60" s="36">
        <v>0.63075307522676605</v>
      </c>
      <c r="R60" s="37">
        <v>0.63091143411293604</v>
      </c>
      <c r="S60" s="43">
        <v>599</v>
      </c>
      <c r="T60" s="39">
        <v>184</v>
      </c>
      <c r="U60" s="40">
        <v>0.30717863105175303</v>
      </c>
      <c r="V60" s="44">
        <v>0.61079051383399197</v>
      </c>
      <c r="W60" s="34">
        <v>454</v>
      </c>
      <c r="X60" s="35">
        <v>332</v>
      </c>
      <c r="Y60" s="37">
        <v>0.73127753303964804</v>
      </c>
    </row>
    <row r="61" spans="1:25" x14ac:dyDescent="0.3">
      <c r="A61" s="14" t="s">
        <v>86</v>
      </c>
      <c r="B61" s="15">
        <v>3711500500</v>
      </c>
      <c r="C61" s="16">
        <v>1</v>
      </c>
      <c r="D61" s="31">
        <v>44632.29</v>
      </c>
      <c r="E61" s="32">
        <v>626144.06999999995</v>
      </c>
      <c r="F61" s="33">
        <v>7.1281182939255505E-2</v>
      </c>
      <c r="G61" s="34">
        <v>262</v>
      </c>
      <c r="H61" s="35">
        <v>233</v>
      </c>
      <c r="I61" s="36">
        <v>0.88931297709923696</v>
      </c>
      <c r="J61" s="37">
        <v>1</v>
      </c>
      <c r="K61" s="38">
        <v>475</v>
      </c>
      <c r="L61" s="39">
        <v>451</v>
      </c>
      <c r="M61" s="40">
        <v>0.94947368421052603</v>
      </c>
      <c r="N61" s="33">
        <v>0.9</v>
      </c>
      <c r="O61" s="41">
        <v>61008.75</v>
      </c>
      <c r="P61" s="42">
        <v>34610.51</v>
      </c>
      <c r="Q61" s="36">
        <v>0.56730403425738096</v>
      </c>
      <c r="R61" s="37">
        <v>0.59150255056124601</v>
      </c>
      <c r="S61" s="43">
        <v>219</v>
      </c>
      <c r="T61" s="39">
        <v>63</v>
      </c>
      <c r="U61" s="40">
        <v>0.28767123287671198</v>
      </c>
      <c r="V61" s="44">
        <v>0.65579365079365104</v>
      </c>
      <c r="W61" s="34">
        <v>279</v>
      </c>
      <c r="X61" s="35">
        <v>204</v>
      </c>
      <c r="Y61" s="37">
        <v>0.73118279569892497</v>
      </c>
    </row>
    <row r="62" spans="1:25" x14ac:dyDescent="0.3">
      <c r="A62" s="14" t="s">
        <v>87</v>
      </c>
      <c r="B62" s="15">
        <v>3711700900</v>
      </c>
      <c r="C62" s="16">
        <v>7</v>
      </c>
      <c r="D62" s="31">
        <v>179714.25</v>
      </c>
      <c r="E62" s="32">
        <v>2198197.2400000002</v>
      </c>
      <c r="F62" s="33">
        <v>8.1755288711034907E-2</v>
      </c>
      <c r="G62" s="34">
        <v>918</v>
      </c>
      <c r="H62" s="35">
        <v>800</v>
      </c>
      <c r="I62" s="36">
        <v>0.87145969498910703</v>
      </c>
      <c r="J62" s="37">
        <v>0.97588353413654605</v>
      </c>
      <c r="K62" s="38">
        <v>1268</v>
      </c>
      <c r="L62" s="39">
        <v>1216</v>
      </c>
      <c r="M62" s="40">
        <v>0.958990536277603</v>
      </c>
      <c r="N62" s="33">
        <v>0.9</v>
      </c>
      <c r="O62" s="41">
        <v>188319.45</v>
      </c>
      <c r="P62" s="42">
        <v>132598.63</v>
      </c>
      <c r="Q62" s="36">
        <v>0.70411542726999299</v>
      </c>
      <c r="R62" s="37">
        <v>0.66297990793108497</v>
      </c>
      <c r="S62" s="43">
        <v>917</v>
      </c>
      <c r="T62" s="39">
        <v>342</v>
      </c>
      <c r="U62" s="40">
        <v>0.37295528898582297</v>
      </c>
      <c r="V62" s="44">
        <v>0.66928571428571404</v>
      </c>
      <c r="W62" s="34">
        <v>702</v>
      </c>
      <c r="X62" s="35">
        <v>589</v>
      </c>
      <c r="Y62" s="37">
        <v>0.83903133903133897</v>
      </c>
    </row>
    <row r="63" spans="1:25" x14ac:dyDescent="0.3">
      <c r="A63" s="14" t="s">
        <v>88</v>
      </c>
      <c r="B63" s="15">
        <v>3711100500</v>
      </c>
      <c r="C63" s="16">
        <v>2</v>
      </c>
      <c r="D63" s="31">
        <v>200222.77</v>
      </c>
      <c r="E63" s="32">
        <v>2555675.39</v>
      </c>
      <c r="F63" s="33">
        <v>7.8344366731175494E-2</v>
      </c>
      <c r="G63" s="34">
        <v>742</v>
      </c>
      <c r="H63" s="35">
        <v>673</v>
      </c>
      <c r="I63" s="36">
        <v>0.90700808625336904</v>
      </c>
      <c r="J63" s="37">
        <v>1</v>
      </c>
      <c r="K63" s="38">
        <v>1237</v>
      </c>
      <c r="L63" s="39">
        <v>1128</v>
      </c>
      <c r="M63" s="40">
        <v>0.91188358932902203</v>
      </c>
      <c r="N63" s="33">
        <v>0.9</v>
      </c>
      <c r="O63" s="41">
        <v>239550.42</v>
      </c>
      <c r="P63" s="42">
        <v>162746.41</v>
      </c>
      <c r="Q63" s="36">
        <v>0.67938269530063899</v>
      </c>
      <c r="R63" s="37">
        <v>0.681190823165985</v>
      </c>
      <c r="S63" s="43">
        <v>844</v>
      </c>
      <c r="T63" s="39">
        <v>252</v>
      </c>
      <c r="U63" s="40">
        <v>0.29857819905213301</v>
      </c>
      <c r="V63" s="44">
        <v>0.60803921568627495</v>
      </c>
      <c r="W63" s="34">
        <v>661</v>
      </c>
      <c r="X63" s="35">
        <v>547</v>
      </c>
      <c r="Y63" s="37">
        <v>0.827534039334342</v>
      </c>
    </row>
    <row r="64" spans="1:25" x14ac:dyDescent="0.3">
      <c r="A64" s="14" t="s">
        <v>89</v>
      </c>
      <c r="B64" s="15">
        <v>3711900200</v>
      </c>
      <c r="C64" s="16">
        <v>4</v>
      </c>
      <c r="D64" s="31">
        <v>4266658.8499999996</v>
      </c>
      <c r="E64" s="32">
        <v>47705351.090000004</v>
      </c>
      <c r="F64" s="33">
        <v>8.9437741312302699E-2</v>
      </c>
      <c r="G64" s="34">
        <v>19883</v>
      </c>
      <c r="H64" s="35">
        <v>17357</v>
      </c>
      <c r="I64" s="36">
        <v>0.872956797263994</v>
      </c>
      <c r="J64" s="37">
        <v>0.98113389161613196</v>
      </c>
      <c r="K64" s="38">
        <v>24541</v>
      </c>
      <c r="L64" s="39">
        <v>20575</v>
      </c>
      <c r="M64" s="40">
        <v>0.83839289352512103</v>
      </c>
      <c r="N64" s="33">
        <v>0.84746631278072704</v>
      </c>
      <c r="O64" s="41">
        <v>4867376.7</v>
      </c>
      <c r="P64" s="42">
        <v>3105409.84</v>
      </c>
      <c r="Q64" s="36">
        <v>0.63800482917214896</v>
      </c>
      <c r="R64" s="37">
        <v>0.62440818022687306</v>
      </c>
      <c r="S64" s="43">
        <v>15506</v>
      </c>
      <c r="T64" s="39">
        <v>5251</v>
      </c>
      <c r="U64" s="40">
        <v>0.33864310589449298</v>
      </c>
      <c r="V64" s="44">
        <v>0.66051313721086902</v>
      </c>
      <c r="W64" s="34">
        <v>12772</v>
      </c>
      <c r="X64" s="35">
        <v>8986</v>
      </c>
      <c r="Y64" s="37">
        <v>0.703570310053241</v>
      </c>
    </row>
    <row r="65" spans="1:25" x14ac:dyDescent="0.3">
      <c r="A65" s="14" t="s">
        <v>90</v>
      </c>
      <c r="B65" s="15">
        <v>3712100200</v>
      </c>
      <c r="C65" s="16">
        <v>1</v>
      </c>
      <c r="D65" s="31">
        <v>54939.55</v>
      </c>
      <c r="E65" s="32">
        <v>648078.98</v>
      </c>
      <c r="F65" s="33">
        <v>8.4772923818637005E-2</v>
      </c>
      <c r="G65" s="34">
        <v>136</v>
      </c>
      <c r="H65" s="35">
        <v>124</v>
      </c>
      <c r="I65" s="36">
        <v>0.91176470588235303</v>
      </c>
      <c r="J65" s="37">
        <v>1</v>
      </c>
      <c r="K65" s="38">
        <v>221</v>
      </c>
      <c r="L65" s="39">
        <v>201</v>
      </c>
      <c r="M65" s="40">
        <v>0.90950226244343901</v>
      </c>
      <c r="N65" s="33">
        <v>0.9</v>
      </c>
      <c r="O65" s="41">
        <v>57374.98</v>
      </c>
      <c r="P65" s="42">
        <v>46160.39</v>
      </c>
      <c r="Q65" s="36">
        <v>0.80453866824877296</v>
      </c>
      <c r="R65" s="37">
        <v>0.7</v>
      </c>
      <c r="S65" s="43">
        <v>118</v>
      </c>
      <c r="T65" s="39">
        <v>44</v>
      </c>
      <c r="U65" s="40">
        <v>0.37288135593220301</v>
      </c>
      <c r="V65" s="44">
        <v>0.7</v>
      </c>
      <c r="W65" s="34">
        <v>147</v>
      </c>
      <c r="X65" s="35">
        <v>110</v>
      </c>
      <c r="Y65" s="37">
        <v>0.74829931972789099</v>
      </c>
    </row>
    <row r="66" spans="1:25" x14ac:dyDescent="0.3">
      <c r="A66" s="14" t="s">
        <v>91</v>
      </c>
      <c r="B66" s="15">
        <v>3712300600</v>
      </c>
      <c r="C66" s="16">
        <v>4</v>
      </c>
      <c r="D66" s="31">
        <v>170257.9</v>
      </c>
      <c r="E66" s="32">
        <v>2048795.33</v>
      </c>
      <c r="F66" s="33">
        <v>8.3101468217423202E-2</v>
      </c>
      <c r="G66" s="34">
        <v>1026</v>
      </c>
      <c r="H66" s="35">
        <v>972</v>
      </c>
      <c r="I66" s="36">
        <v>0.94736842105263197</v>
      </c>
      <c r="J66" s="37">
        <v>1</v>
      </c>
      <c r="K66" s="38">
        <v>1161</v>
      </c>
      <c r="L66" s="39">
        <v>1127</v>
      </c>
      <c r="M66" s="40">
        <v>0.97071490094745905</v>
      </c>
      <c r="N66" s="33">
        <v>0.9</v>
      </c>
      <c r="O66" s="41">
        <v>176497.5</v>
      </c>
      <c r="P66" s="42">
        <v>134367.26</v>
      </c>
      <c r="Q66" s="36">
        <v>0.76129837533109501</v>
      </c>
      <c r="R66" s="37">
        <v>0.7</v>
      </c>
      <c r="S66" s="43">
        <v>507</v>
      </c>
      <c r="T66" s="39">
        <v>190</v>
      </c>
      <c r="U66" s="40">
        <v>0.37475345167652901</v>
      </c>
      <c r="V66" s="44">
        <v>0.7</v>
      </c>
      <c r="W66" s="34">
        <v>881</v>
      </c>
      <c r="X66" s="35">
        <v>773</v>
      </c>
      <c r="Y66" s="37">
        <v>0.87741203178206595</v>
      </c>
    </row>
    <row r="67" spans="1:25" x14ac:dyDescent="0.3">
      <c r="A67" s="14" t="s">
        <v>92</v>
      </c>
      <c r="B67" s="15">
        <v>3712500600</v>
      </c>
      <c r="C67" s="16">
        <v>4</v>
      </c>
      <c r="D67" s="31">
        <v>413060.7</v>
      </c>
      <c r="E67" s="32">
        <v>5038480.5599999996</v>
      </c>
      <c r="F67" s="33">
        <v>8.19812034761528E-2</v>
      </c>
      <c r="G67" s="34">
        <v>1426</v>
      </c>
      <c r="H67" s="35">
        <v>1344</v>
      </c>
      <c r="I67" s="36">
        <v>0.94249649368863997</v>
      </c>
      <c r="J67" s="37">
        <v>1</v>
      </c>
      <c r="K67" s="38">
        <v>1885</v>
      </c>
      <c r="L67" s="39">
        <v>1769</v>
      </c>
      <c r="M67" s="40">
        <v>0.93846153846153801</v>
      </c>
      <c r="N67" s="33">
        <v>0.9</v>
      </c>
      <c r="O67" s="41">
        <v>471367.39</v>
      </c>
      <c r="P67" s="42">
        <v>332616.67</v>
      </c>
      <c r="Q67" s="36">
        <v>0.70564208949626295</v>
      </c>
      <c r="R67" s="37">
        <v>0.7</v>
      </c>
      <c r="S67" s="43">
        <v>1268</v>
      </c>
      <c r="T67" s="39">
        <v>432</v>
      </c>
      <c r="U67" s="40">
        <v>0.34069400630914798</v>
      </c>
      <c r="V67" s="44">
        <v>0.7</v>
      </c>
      <c r="W67" s="34">
        <v>1207</v>
      </c>
      <c r="X67" s="35">
        <v>966</v>
      </c>
      <c r="Y67" s="37">
        <v>0.80033140016570004</v>
      </c>
    </row>
    <row r="68" spans="1:25" x14ac:dyDescent="0.3">
      <c r="A68" s="14" t="s">
        <v>93</v>
      </c>
      <c r="B68" s="15">
        <v>3712700900</v>
      </c>
      <c r="C68" s="16">
        <v>5</v>
      </c>
      <c r="D68" s="31">
        <v>757820.81</v>
      </c>
      <c r="E68" s="32">
        <v>8523348.6199999992</v>
      </c>
      <c r="F68" s="33">
        <v>8.8911159661095807E-2</v>
      </c>
      <c r="G68" s="34">
        <v>3003</v>
      </c>
      <c r="H68" s="35">
        <v>2681</v>
      </c>
      <c r="I68" s="36">
        <v>0.89277389277389296</v>
      </c>
      <c r="J68" s="37">
        <v>1</v>
      </c>
      <c r="K68" s="38">
        <v>3833</v>
      </c>
      <c r="L68" s="39">
        <v>3445</v>
      </c>
      <c r="M68" s="40">
        <v>0.89877380641794902</v>
      </c>
      <c r="N68" s="33">
        <v>0.89986996098829697</v>
      </c>
      <c r="O68" s="41">
        <v>853609.59</v>
      </c>
      <c r="P68" s="42">
        <v>584719.07999999996</v>
      </c>
      <c r="Q68" s="36">
        <v>0.68499591247563196</v>
      </c>
      <c r="R68" s="37">
        <v>0.67509204843444204</v>
      </c>
      <c r="S68" s="43">
        <v>2673</v>
      </c>
      <c r="T68" s="39">
        <v>892</v>
      </c>
      <c r="U68" s="40">
        <v>0.33370744481855602</v>
      </c>
      <c r="V68" s="44">
        <v>0.68395618556700999</v>
      </c>
      <c r="W68" s="34">
        <v>2184</v>
      </c>
      <c r="X68" s="35">
        <v>1721</v>
      </c>
      <c r="Y68" s="37">
        <v>0.78800366300366298</v>
      </c>
    </row>
    <row r="69" spans="1:25" x14ac:dyDescent="0.3">
      <c r="A69" s="14" t="s">
        <v>94</v>
      </c>
      <c r="B69" s="15">
        <v>3712900700</v>
      </c>
      <c r="C69" s="16">
        <v>6</v>
      </c>
      <c r="D69" s="31">
        <v>923250.66</v>
      </c>
      <c r="E69" s="32">
        <v>10327495.09</v>
      </c>
      <c r="F69" s="33">
        <v>8.9397346786828605E-2</v>
      </c>
      <c r="G69" s="34">
        <v>3066</v>
      </c>
      <c r="H69" s="35">
        <v>2756</v>
      </c>
      <c r="I69" s="36">
        <v>0.89889106327462498</v>
      </c>
      <c r="J69" s="37">
        <v>0.988441019561352</v>
      </c>
      <c r="K69" s="38">
        <v>4194</v>
      </c>
      <c r="L69" s="39">
        <v>3772</v>
      </c>
      <c r="M69" s="40">
        <v>0.89938006676204096</v>
      </c>
      <c r="N69" s="33">
        <v>0.9</v>
      </c>
      <c r="O69" s="41">
        <v>925296.02</v>
      </c>
      <c r="P69" s="42">
        <v>668658.12</v>
      </c>
      <c r="Q69" s="36">
        <v>0.72264238205628495</v>
      </c>
      <c r="R69" s="37">
        <v>0.7</v>
      </c>
      <c r="S69" s="43">
        <v>2612</v>
      </c>
      <c r="T69" s="39">
        <v>862</v>
      </c>
      <c r="U69" s="40">
        <v>0.33001531393568101</v>
      </c>
      <c r="V69" s="44">
        <v>0.68867313915857598</v>
      </c>
      <c r="W69" s="34">
        <v>2456</v>
      </c>
      <c r="X69" s="35">
        <v>1916</v>
      </c>
      <c r="Y69" s="37">
        <v>0.78013029315960902</v>
      </c>
    </row>
    <row r="70" spans="1:25" x14ac:dyDescent="0.3">
      <c r="A70" s="14" t="s">
        <v>95</v>
      </c>
      <c r="B70" s="15">
        <v>3713100900</v>
      </c>
      <c r="C70" s="16">
        <v>5</v>
      </c>
      <c r="D70" s="31">
        <v>152042.75</v>
      </c>
      <c r="E70" s="32">
        <v>1943700.6</v>
      </c>
      <c r="F70" s="33">
        <v>7.8223338512114493E-2</v>
      </c>
      <c r="G70" s="34">
        <v>949</v>
      </c>
      <c r="H70" s="35">
        <v>810</v>
      </c>
      <c r="I70" s="36">
        <v>0.85353003161222296</v>
      </c>
      <c r="J70" s="37">
        <v>0.92641182466870498</v>
      </c>
      <c r="K70" s="38">
        <v>1355</v>
      </c>
      <c r="L70" s="39">
        <v>1261</v>
      </c>
      <c r="M70" s="40">
        <v>0.930627306273063</v>
      </c>
      <c r="N70" s="33">
        <v>0.9</v>
      </c>
      <c r="O70" s="41">
        <v>186024.7</v>
      </c>
      <c r="P70" s="42">
        <v>107260.14</v>
      </c>
      <c r="Q70" s="36">
        <v>0.57659085056984405</v>
      </c>
      <c r="R70" s="37">
        <v>0.60990929410706496</v>
      </c>
      <c r="S70" s="43">
        <v>989</v>
      </c>
      <c r="T70" s="39">
        <v>276</v>
      </c>
      <c r="U70" s="40">
        <v>0.27906976744186002</v>
      </c>
      <c r="V70" s="44">
        <v>0.60663865546218498</v>
      </c>
      <c r="W70" s="34">
        <v>717</v>
      </c>
      <c r="X70" s="35">
        <v>554</v>
      </c>
      <c r="Y70" s="37">
        <v>0.77266387726638797</v>
      </c>
    </row>
    <row r="71" spans="1:25" x14ac:dyDescent="0.3">
      <c r="A71" s="14" t="s">
        <v>96</v>
      </c>
      <c r="B71" s="15">
        <v>3700000000</v>
      </c>
      <c r="C71" s="16"/>
      <c r="D71" s="31"/>
      <c r="E71" s="32"/>
      <c r="F71" s="33"/>
      <c r="G71" s="34">
        <v>4</v>
      </c>
      <c r="H71" s="35">
        <v>3</v>
      </c>
      <c r="I71" s="36">
        <v>0.75</v>
      </c>
      <c r="J71" s="37">
        <v>1</v>
      </c>
      <c r="K71" s="38">
        <v>7</v>
      </c>
      <c r="L71" s="39">
        <v>2</v>
      </c>
      <c r="M71" s="40">
        <v>0.28571428571428598</v>
      </c>
      <c r="N71" s="33">
        <v>0.353333333333333</v>
      </c>
      <c r="O71" s="41"/>
      <c r="P71" s="42"/>
      <c r="Q71" s="36"/>
      <c r="R71" s="37">
        <v>0.01</v>
      </c>
      <c r="S71" s="43"/>
      <c r="T71" s="39"/>
      <c r="U71" s="40"/>
      <c r="V71" s="44">
        <v>0.01</v>
      </c>
      <c r="W71" s="34"/>
      <c r="X71" s="35"/>
      <c r="Y71" s="37"/>
    </row>
    <row r="72" spans="1:25" x14ac:dyDescent="0.3">
      <c r="A72" s="14" t="s">
        <v>97</v>
      </c>
      <c r="B72" s="15">
        <v>3713300700</v>
      </c>
      <c r="C72" s="16">
        <v>6</v>
      </c>
      <c r="D72" s="31">
        <v>1493624.89</v>
      </c>
      <c r="E72" s="32">
        <v>18790942.690000001</v>
      </c>
      <c r="F72" s="33">
        <v>7.9486426766383803E-2</v>
      </c>
      <c r="G72" s="34">
        <v>3655</v>
      </c>
      <c r="H72" s="35">
        <v>3260</v>
      </c>
      <c r="I72" s="36">
        <v>0.89192886456908405</v>
      </c>
      <c r="J72" s="37">
        <v>0.98458428102097595</v>
      </c>
      <c r="K72" s="38">
        <v>6023</v>
      </c>
      <c r="L72" s="39">
        <v>5431</v>
      </c>
      <c r="M72" s="40">
        <v>0.90171011124024603</v>
      </c>
      <c r="N72" s="33">
        <v>0.9</v>
      </c>
      <c r="O72" s="41">
        <v>1693169.97</v>
      </c>
      <c r="P72" s="42">
        <v>1201983.74</v>
      </c>
      <c r="Q72" s="36">
        <v>0.709901404641614</v>
      </c>
      <c r="R72" s="37">
        <v>0.69830086264293101</v>
      </c>
      <c r="S72" s="43">
        <v>4049</v>
      </c>
      <c r="T72" s="39">
        <v>1381</v>
      </c>
      <c r="U72" s="40">
        <v>0.34107186959743102</v>
      </c>
      <c r="V72" s="44">
        <v>0.68259803921568596</v>
      </c>
      <c r="W72" s="34">
        <v>3422</v>
      </c>
      <c r="X72" s="35">
        <v>2197</v>
      </c>
      <c r="Y72" s="37">
        <v>0.64202220923436604</v>
      </c>
    </row>
    <row r="73" spans="1:25" x14ac:dyDescent="0.3">
      <c r="A73" s="14" t="s">
        <v>98</v>
      </c>
      <c r="B73" s="15">
        <v>3713500600</v>
      </c>
      <c r="C73" s="16">
        <v>3</v>
      </c>
      <c r="D73" s="31">
        <v>339875.77</v>
      </c>
      <c r="E73" s="32">
        <v>4080180.99</v>
      </c>
      <c r="F73" s="33">
        <v>8.3299189627369902E-2</v>
      </c>
      <c r="G73" s="34">
        <v>1010</v>
      </c>
      <c r="H73" s="35">
        <v>886</v>
      </c>
      <c r="I73" s="36">
        <v>0.87722772277227701</v>
      </c>
      <c r="J73" s="37">
        <v>1</v>
      </c>
      <c r="K73" s="38">
        <v>1431</v>
      </c>
      <c r="L73" s="39">
        <v>1220</v>
      </c>
      <c r="M73" s="40">
        <v>0.85255066387141898</v>
      </c>
      <c r="N73" s="33">
        <v>0.86144599303135905</v>
      </c>
      <c r="O73" s="41">
        <v>342441.77</v>
      </c>
      <c r="P73" s="42">
        <v>243017.95</v>
      </c>
      <c r="Q73" s="36">
        <v>0.709662112773217</v>
      </c>
      <c r="R73" s="37">
        <v>0.7</v>
      </c>
      <c r="S73" s="43">
        <v>1012</v>
      </c>
      <c r="T73" s="39">
        <v>387</v>
      </c>
      <c r="U73" s="40">
        <v>0.38241106719367601</v>
      </c>
      <c r="V73" s="44">
        <v>0.7</v>
      </c>
      <c r="W73" s="34">
        <v>560</v>
      </c>
      <c r="X73" s="35">
        <v>446</v>
      </c>
      <c r="Y73" s="37">
        <v>0.79642857142857104</v>
      </c>
    </row>
    <row r="74" spans="1:25" x14ac:dyDescent="0.3">
      <c r="A74" s="14" t="s">
        <v>99</v>
      </c>
      <c r="B74" s="15">
        <v>3713700100</v>
      </c>
      <c r="C74" s="16">
        <v>6</v>
      </c>
      <c r="D74" s="31">
        <v>53652.27</v>
      </c>
      <c r="E74" s="32">
        <v>738212.18</v>
      </c>
      <c r="F74" s="33">
        <v>7.26786572391694E-2</v>
      </c>
      <c r="G74" s="34">
        <v>229</v>
      </c>
      <c r="H74" s="35">
        <v>202</v>
      </c>
      <c r="I74" s="36">
        <v>0.88209606986899602</v>
      </c>
      <c r="J74" s="37">
        <v>0.98785425101214597</v>
      </c>
      <c r="K74" s="38">
        <v>397</v>
      </c>
      <c r="L74" s="39">
        <v>370</v>
      </c>
      <c r="M74" s="40">
        <v>0.93198992443324902</v>
      </c>
      <c r="N74" s="33">
        <v>0.9</v>
      </c>
      <c r="O74" s="41">
        <v>74296.39</v>
      </c>
      <c r="P74" s="42">
        <v>42616.59</v>
      </c>
      <c r="Q74" s="36">
        <v>0.57360243209663397</v>
      </c>
      <c r="R74" s="37">
        <v>0.61301644325439697</v>
      </c>
      <c r="S74" s="43">
        <v>316</v>
      </c>
      <c r="T74" s="39">
        <v>89</v>
      </c>
      <c r="U74" s="40">
        <v>0.281645569620253</v>
      </c>
      <c r="V74" s="44">
        <v>0.64411845730027595</v>
      </c>
      <c r="W74" s="34">
        <v>207</v>
      </c>
      <c r="X74" s="35">
        <v>166</v>
      </c>
      <c r="Y74" s="37">
        <v>0.80193236714975802</v>
      </c>
    </row>
    <row r="75" spans="1:25" x14ac:dyDescent="0.3">
      <c r="A75" s="14" t="s">
        <v>100</v>
      </c>
      <c r="B75" s="15">
        <v>3713900100</v>
      </c>
      <c r="C75" s="16">
        <v>7</v>
      </c>
      <c r="D75" s="31">
        <v>330234.65000000002</v>
      </c>
      <c r="E75" s="32">
        <v>3777474.36</v>
      </c>
      <c r="F75" s="33">
        <v>8.7422075844347996E-2</v>
      </c>
      <c r="G75" s="34">
        <v>1225</v>
      </c>
      <c r="H75" s="35">
        <v>1081</v>
      </c>
      <c r="I75" s="36">
        <v>0.88244897959183699</v>
      </c>
      <c r="J75" s="37">
        <v>0.98997686969930598</v>
      </c>
      <c r="K75" s="38">
        <v>1745</v>
      </c>
      <c r="L75" s="39">
        <v>1563</v>
      </c>
      <c r="M75" s="40">
        <v>0.89570200573065895</v>
      </c>
      <c r="N75" s="33">
        <v>0.898633257403189</v>
      </c>
      <c r="O75" s="41">
        <v>314323.86</v>
      </c>
      <c r="P75" s="42">
        <v>222477.33</v>
      </c>
      <c r="Q75" s="36">
        <v>0.70779650644402303</v>
      </c>
      <c r="R75" s="37">
        <v>0.69204817323873402</v>
      </c>
      <c r="S75" s="43">
        <v>1152</v>
      </c>
      <c r="T75" s="39">
        <v>412</v>
      </c>
      <c r="U75" s="40">
        <v>0.35763888888888901</v>
      </c>
      <c r="V75" s="44">
        <v>0.7</v>
      </c>
      <c r="W75" s="34">
        <v>932</v>
      </c>
      <c r="X75" s="35">
        <v>662</v>
      </c>
      <c r="Y75" s="37">
        <v>0.71030042918454905</v>
      </c>
    </row>
    <row r="76" spans="1:25" x14ac:dyDescent="0.3">
      <c r="A76" s="14" t="s">
        <v>101</v>
      </c>
      <c r="B76" s="15">
        <v>3714100300</v>
      </c>
      <c r="C76" s="16">
        <v>6</v>
      </c>
      <c r="D76" s="31">
        <v>302873.15999999997</v>
      </c>
      <c r="E76" s="32">
        <v>3333873.95</v>
      </c>
      <c r="F76" s="33">
        <v>9.0847213944606403E-2</v>
      </c>
      <c r="G76" s="34">
        <v>927</v>
      </c>
      <c r="H76" s="35">
        <v>850</v>
      </c>
      <c r="I76" s="36">
        <v>0.91693635382955796</v>
      </c>
      <c r="J76" s="37">
        <v>0.97928571428571398</v>
      </c>
      <c r="K76" s="38">
        <v>1285</v>
      </c>
      <c r="L76" s="39">
        <v>1211</v>
      </c>
      <c r="M76" s="40">
        <v>0.94241245136186802</v>
      </c>
      <c r="N76" s="33">
        <v>0.9</v>
      </c>
      <c r="O76" s="41">
        <v>350140.56</v>
      </c>
      <c r="P76" s="42">
        <v>238102.93</v>
      </c>
      <c r="Q76" s="36">
        <v>0.680020989284989</v>
      </c>
      <c r="R76" s="37">
        <v>0.66824454201225503</v>
      </c>
      <c r="S76" s="43">
        <v>959</v>
      </c>
      <c r="T76" s="39">
        <v>326</v>
      </c>
      <c r="U76" s="40">
        <v>0.33993743482794597</v>
      </c>
      <c r="V76" s="44">
        <v>0.67470198675496695</v>
      </c>
      <c r="W76" s="34">
        <v>857</v>
      </c>
      <c r="X76" s="35">
        <v>649</v>
      </c>
      <c r="Y76" s="37">
        <v>0.75729288214702495</v>
      </c>
    </row>
    <row r="77" spans="1:25" x14ac:dyDescent="0.3">
      <c r="A77" s="14" t="s">
        <v>102</v>
      </c>
      <c r="B77" s="15">
        <v>3714300100</v>
      </c>
      <c r="C77" s="16">
        <v>7</v>
      </c>
      <c r="D77" s="31">
        <v>82622.86</v>
      </c>
      <c r="E77" s="32">
        <v>1000682</v>
      </c>
      <c r="F77" s="33">
        <v>8.25665496131638E-2</v>
      </c>
      <c r="G77" s="34">
        <v>280</v>
      </c>
      <c r="H77" s="35">
        <v>258</v>
      </c>
      <c r="I77" s="36">
        <v>0.92142857142857104</v>
      </c>
      <c r="J77" s="37">
        <v>1</v>
      </c>
      <c r="K77" s="38">
        <v>434</v>
      </c>
      <c r="L77" s="39">
        <v>380</v>
      </c>
      <c r="M77" s="40">
        <v>0.87557603686635899</v>
      </c>
      <c r="N77" s="33">
        <v>0.87557603686635899</v>
      </c>
      <c r="O77" s="41">
        <v>80649.05</v>
      </c>
      <c r="P77" s="42">
        <v>62324.92</v>
      </c>
      <c r="Q77" s="36">
        <v>0.77279174398210504</v>
      </c>
      <c r="R77" s="37">
        <v>0.7</v>
      </c>
      <c r="S77" s="43">
        <v>268</v>
      </c>
      <c r="T77" s="39">
        <v>110</v>
      </c>
      <c r="U77" s="40">
        <v>0.41044776119402998</v>
      </c>
      <c r="V77" s="44">
        <v>0.7</v>
      </c>
      <c r="W77" s="34">
        <v>235</v>
      </c>
      <c r="X77" s="35">
        <v>174</v>
      </c>
      <c r="Y77" s="37">
        <v>0.74042553191489402</v>
      </c>
    </row>
    <row r="78" spans="1:25" x14ac:dyDescent="0.3">
      <c r="A78" s="14" t="s">
        <v>103</v>
      </c>
      <c r="B78" s="15">
        <v>3714500400</v>
      </c>
      <c r="C78" s="16">
        <v>3</v>
      </c>
      <c r="D78" s="31">
        <v>250293.6</v>
      </c>
      <c r="E78" s="32">
        <v>3115895.84</v>
      </c>
      <c r="F78" s="33">
        <v>8.0327973992866203E-2</v>
      </c>
      <c r="G78" s="34">
        <v>1235</v>
      </c>
      <c r="H78" s="35">
        <v>1101</v>
      </c>
      <c r="I78" s="36">
        <v>0.89149797570850198</v>
      </c>
      <c r="J78" s="37">
        <v>0.97645061728395099</v>
      </c>
      <c r="K78" s="38">
        <v>1538</v>
      </c>
      <c r="L78" s="39">
        <v>1414</v>
      </c>
      <c r="M78" s="40">
        <v>0.91937581274382296</v>
      </c>
      <c r="N78" s="33">
        <v>0.9</v>
      </c>
      <c r="O78" s="41">
        <v>285550.46000000002</v>
      </c>
      <c r="P78" s="42">
        <v>203698.72</v>
      </c>
      <c r="Q78" s="36">
        <v>0.713354550365634</v>
      </c>
      <c r="R78" s="37">
        <v>0.69774604173155697</v>
      </c>
      <c r="S78" s="43">
        <v>1057</v>
      </c>
      <c r="T78" s="39">
        <v>351</v>
      </c>
      <c r="U78" s="40">
        <v>0.332071901608325</v>
      </c>
      <c r="V78" s="44">
        <v>0.7</v>
      </c>
      <c r="W78" s="34">
        <v>934</v>
      </c>
      <c r="X78" s="35">
        <v>775</v>
      </c>
      <c r="Y78" s="37">
        <v>0.82976445396145604</v>
      </c>
    </row>
    <row r="79" spans="1:25" x14ac:dyDescent="0.3">
      <c r="A79" s="14" t="s">
        <v>104</v>
      </c>
      <c r="B79" s="15">
        <v>3714700900</v>
      </c>
      <c r="C79" s="16">
        <v>5</v>
      </c>
      <c r="D79" s="31">
        <v>1193734.32</v>
      </c>
      <c r="E79" s="32">
        <v>14753372.85</v>
      </c>
      <c r="F79" s="33">
        <v>8.0912638224282393E-2</v>
      </c>
      <c r="G79" s="34">
        <v>6212</v>
      </c>
      <c r="H79" s="35">
        <v>5589</v>
      </c>
      <c r="I79" s="36">
        <v>0.89971023824855101</v>
      </c>
      <c r="J79" s="37">
        <v>1</v>
      </c>
      <c r="K79" s="38">
        <v>8497</v>
      </c>
      <c r="L79" s="39">
        <v>7828</v>
      </c>
      <c r="M79" s="40">
        <v>0.92126632929269203</v>
      </c>
      <c r="N79" s="33">
        <v>0.9</v>
      </c>
      <c r="O79" s="41">
        <v>1413502.2</v>
      </c>
      <c r="P79" s="42">
        <v>923311.72</v>
      </c>
      <c r="Q79" s="36">
        <v>0.65320854824279695</v>
      </c>
      <c r="R79" s="37">
        <v>0.64502734374359805</v>
      </c>
      <c r="S79" s="43">
        <v>5970</v>
      </c>
      <c r="T79" s="39">
        <v>1845</v>
      </c>
      <c r="U79" s="40">
        <v>0.30904522613065299</v>
      </c>
      <c r="V79" s="44">
        <v>0.65687406296851603</v>
      </c>
      <c r="W79" s="34">
        <v>3400</v>
      </c>
      <c r="X79" s="35">
        <v>2842</v>
      </c>
      <c r="Y79" s="37">
        <v>0.83588235294117696</v>
      </c>
    </row>
    <row r="80" spans="1:25" x14ac:dyDescent="0.3">
      <c r="A80" s="14" t="s">
        <v>105</v>
      </c>
      <c r="B80" s="15">
        <v>3714900800</v>
      </c>
      <c r="C80" s="16">
        <v>1</v>
      </c>
      <c r="D80" s="31">
        <v>53339.73</v>
      </c>
      <c r="E80" s="32">
        <v>694512.73</v>
      </c>
      <c r="F80" s="33">
        <v>7.6801659200688793E-2</v>
      </c>
      <c r="G80" s="34">
        <v>157</v>
      </c>
      <c r="H80" s="35">
        <v>150</v>
      </c>
      <c r="I80" s="36">
        <v>0.95541401273885396</v>
      </c>
      <c r="J80" s="37">
        <v>1</v>
      </c>
      <c r="K80" s="38">
        <v>260</v>
      </c>
      <c r="L80" s="39">
        <v>241</v>
      </c>
      <c r="M80" s="40">
        <v>0.92692307692307696</v>
      </c>
      <c r="N80" s="33">
        <v>0.9</v>
      </c>
      <c r="O80" s="41">
        <v>58760.24</v>
      </c>
      <c r="P80" s="42">
        <v>46490.26</v>
      </c>
      <c r="Q80" s="36">
        <v>0.79118567248874405</v>
      </c>
      <c r="R80" s="37">
        <v>0.7</v>
      </c>
      <c r="S80" s="43">
        <v>182</v>
      </c>
      <c r="T80" s="39">
        <v>76</v>
      </c>
      <c r="U80" s="40">
        <v>0.41758241758241799</v>
      </c>
      <c r="V80" s="44">
        <v>0.7</v>
      </c>
      <c r="W80" s="34">
        <v>121</v>
      </c>
      <c r="X80" s="35">
        <v>79</v>
      </c>
      <c r="Y80" s="37">
        <v>0.65289256198347101</v>
      </c>
    </row>
    <row r="81" spans="1:25" x14ac:dyDescent="0.3">
      <c r="A81" s="14" t="s">
        <v>106</v>
      </c>
      <c r="B81" s="15">
        <v>3715100300</v>
      </c>
      <c r="C81" s="16">
        <v>3</v>
      </c>
      <c r="D81" s="31">
        <v>635829.26</v>
      </c>
      <c r="E81" s="32">
        <v>8071898.5899999999</v>
      </c>
      <c r="F81" s="33">
        <v>7.8770719541460504E-2</v>
      </c>
      <c r="G81" s="34">
        <v>2557</v>
      </c>
      <c r="H81" s="35">
        <v>2363</v>
      </c>
      <c r="I81" s="36">
        <v>0.92412983965584705</v>
      </c>
      <c r="J81" s="37">
        <v>1</v>
      </c>
      <c r="K81" s="38">
        <v>3349</v>
      </c>
      <c r="L81" s="39">
        <v>3100</v>
      </c>
      <c r="M81" s="40">
        <v>0.92564944759629697</v>
      </c>
      <c r="N81" s="33">
        <v>0.9</v>
      </c>
      <c r="O81" s="41">
        <v>738530.65</v>
      </c>
      <c r="P81" s="42">
        <v>503118.51</v>
      </c>
      <c r="Q81" s="36">
        <v>0.68124255912736997</v>
      </c>
      <c r="R81" s="37">
        <v>0.69663795903998105</v>
      </c>
      <c r="S81" s="43">
        <v>2331</v>
      </c>
      <c r="T81" s="39">
        <v>723</v>
      </c>
      <c r="U81" s="40">
        <v>0.31016731016730997</v>
      </c>
      <c r="V81" s="44">
        <v>0.681422098292088</v>
      </c>
      <c r="W81" s="34">
        <v>2143</v>
      </c>
      <c r="X81" s="35">
        <v>1713</v>
      </c>
      <c r="Y81" s="37">
        <v>0.79934671021931902</v>
      </c>
    </row>
    <row r="82" spans="1:25" x14ac:dyDescent="0.3">
      <c r="A82" s="14" t="s">
        <v>107</v>
      </c>
      <c r="B82" s="15">
        <v>3715300300</v>
      </c>
      <c r="C82" s="16">
        <v>4</v>
      </c>
      <c r="D82" s="31">
        <v>408820.91</v>
      </c>
      <c r="E82" s="32">
        <v>5459630.0199999996</v>
      </c>
      <c r="F82" s="33">
        <v>7.4880698600891707E-2</v>
      </c>
      <c r="G82" s="34">
        <v>2766</v>
      </c>
      <c r="H82" s="35">
        <v>2474</v>
      </c>
      <c r="I82" s="36">
        <v>0.89443239334779501</v>
      </c>
      <c r="J82" s="37">
        <v>0.95642555438225996</v>
      </c>
      <c r="K82" s="38">
        <v>3653</v>
      </c>
      <c r="L82" s="39">
        <v>3369</v>
      </c>
      <c r="M82" s="40">
        <v>0.92225568026279803</v>
      </c>
      <c r="N82" s="33">
        <v>0.9</v>
      </c>
      <c r="O82" s="41">
        <v>516637.52</v>
      </c>
      <c r="P82" s="42">
        <v>312692.59999999998</v>
      </c>
      <c r="Q82" s="36">
        <v>0.60524562753398203</v>
      </c>
      <c r="R82" s="37">
        <v>0.61310769370074003</v>
      </c>
      <c r="S82" s="43">
        <v>2187</v>
      </c>
      <c r="T82" s="39">
        <v>551</v>
      </c>
      <c r="U82" s="40">
        <v>0.251943301326017</v>
      </c>
      <c r="V82" s="44">
        <v>0.59670988654781199</v>
      </c>
      <c r="W82" s="34">
        <v>2330</v>
      </c>
      <c r="X82" s="35">
        <v>2120</v>
      </c>
      <c r="Y82" s="37">
        <v>0.90987124463519298</v>
      </c>
    </row>
    <row r="83" spans="1:25" x14ac:dyDescent="0.3">
      <c r="A83" s="14" t="s">
        <v>108</v>
      </c>
      <c r="B83" s="15">
        <v>3715500700</v>
      </c>
      <c r="C83" s="16">
        <v>4</v>
      </c>
      <c r="D83" s="31">
        <v>971398.94</v>
      </c>
      <c r="E83" s="32">
        <v>11857493.65</v>
      </c>
      <c r="F83" s="33">
        <v>8.1922788126477297E-2</v>
      </c>
      <c r="G83" s="34">
        <v>6288</v>
      </c>
      <c r="H83" s="35">
        <v>5562</v>
      </c>
      <c r="I83" s="36">
        <v>0.88454198473282497</v>
      </c>
      <c r="J83" s="37">
        <v>0.99458426250398202</v>
      </c>
      <c r="K83" s="38">
        <v>7369</v>
      </c>
      <c r="L83" s="39">
        <v>6398</v>
      </c>
      <c r="M83" s="40">
        <v>0.86823178178857396</v>
      </c>
      <c r="N83" s="33">
        <v>0.88983166826330895</v>
      </c>
      <c r="O83" s="41">
        <v>1135978.73</v>
      </c>
      <c r="P83" s="42">
        <v>759566.16</v>
      </c>
      <c r="Q83" s="36">
        <v>0.66864470252889296</v>
      </c>
      <c r="R83" s="37">
        <v>0.66437975763083101</v>
      </c>
      <c r="S83" s="43">
        <v>4294</v>
      </c>
      <c r="T83" s="39">
        <v>1353</v>
      </c>
      <c r="U83" s="40">
        <v>0.315090824406148</v>
      </c>
      <c r="V83" s="44">
        <v>0.68666017526777001</v>
      </c>
      <c r="W83" s="34">
        <v>4758</v>
      </c>
      <c r="X83" s="35">
        <v>4288</v>
      </c>
      <c r="Y83" s="37">
        <v>0.90121899957965501</v>
      </c>
    </row>
    <row r="84" spans="1:25" x14ac:dyDescent="0.3">
      <c r="A84" s="14" t="s">
        <v>109</v>
      </c>
      <c r="B84" s="15">
        <v>3715700400</v>
      </c>
      <c r="C84" s="16">
        <v>3</v>
      </c>
      <c r="D84" s="31">
        <v>459336.5</v>
      </c>
      <c r="E84" s="32">
        <v>5605181.4800000004</v>
      </c>
      <c r="F84" s="33">
        <v>8.1948550932556097E-2</v>
      </c>
      <c r="G84" s="34">
        <v>2154</v>
      </c>
      <c r="H84" s="35">
        <v>1891</v>
      </c>
      <c r="I84" s="36">
        <v>0.877901578458682</v>
      </c>
      <c r="J84" s="37">
        <v>0.99642697632871802</v>
      </c>
      <c r="K84" s="38">
        <v>2731</v>
      </c>
      <c r="L84" s="39">
        <v>2435</v>
      </c>
      <c r="M84" s="40">
        <v>0.89161479311607506</v>
      </c>
      <c r="N84" s="33">
        <v>0.9</v>
      </c>
      <c r="O84" s="41">
        <v>497913.69</v>
      </c>
      <c r="P84" s="42">
        <v>364375.79</v>
      </c>
      <c r="Q84" s="36">
        <v>0.73180512469942305</v>
      </c>
      <c r="R84" s="37">
        <v>0.7</v>
      </c>
      <c r="S84" s="43">
        <v>1692</v>
      </c>
      <c r="T84" s="39">
        <v>624</v>
      </c>
      <c r="U84" s="40">
        <v>0.36879432624113501</v>
      </c>
      <c r="V84" s="44">
        <v>0.67474595842956098</v>
      </c>
      <c r="W84" s="34">
        <v>1747</v>
      </c>
      <c r="X84" s="35">
        <v>1431</v>
      </c>
      <c r="Y84" s="37">
        <v>0.81911848883800797</v>
      </c>
    </row>
    <row r="85" spans="1:25" x14ac:dyDescent="0.3">
      <c r="A85" s="14" t="s">
        <v>110</v>
      </c>
      <c r="B85" s="15">
        <v>3715900400</v>
      </c>
      <c r="C85" s="16">
        <v>4</v>
      </c>
      <c r="D85" s="31">
        <v>790364.8</v>
      </c>
      <c r="E85" s="32">
        <v>9243655.2200000007</v>
      </c>
      <c r="F85" s="33">
        <v>8.5503491983336899E-2</v>
      </c>
      <c r="G85" s="34">
        <v>3043</v>
      </c>
      <c r="H85" s="35">
        <v>2836</v>
      </c>
      <c r="I85" s="36">
        <v>0.93197502464672999</v>
      </c>
      <c r="J85" s="37">
        <v>1</v>
      </c>
      <c r="K85" s="38">
        <v>3830</v>
      </c>
      <c r="L85" s="39">
        <v>3517</v>
      </c>
      <c r="M85" s="40">
        <v>0.918276762402089</v>
      </c>
      <c r="N85" s="33">
        <v>0.9</v>
      </c>
      <c r="O85" s="41">
        <v>834713.31</v>
      </c>
      <c r="P85" s="42">
        <v>615790.93999999994</v>
      </c>
      <c r="Q85" s="36">
        <v>0.73772747196279898</v>
      </c>
      <c r="R85" s="37">
        <v>0.7</v>
      </c>
      <c r="S85" s="43">
        <v>2544</v>
      </c>
      <c r="T85" s="39">
        <v>994</v>
      </c>
      <c r="U85" s="40">
        <v>0.39072327044025201</v>
      </c>
      <c r="V85" s="44">
        <v>0.7</v>
      </c>
      <c r="W85" s="34">
        <v>2299</v>
      </c>
      <c r="X85" s="35">
        <v>1825</v>
      </c>
      <c r="Y85" s="37">
        <v>0.79382340147890396</v>
      </c>
    </row>
    <row r="86" spans="1:25" x14ac:dyDescent="0.3">
      <c r="A86" s="14" t="s">
        <v>111</v>
      </c>
      <c r="B86" s="15">
        <v>3716100500</v>
      </c>
      <c r="C86" s="16">
        <v>2</v>
      </c>
      <c r="D86" s="31">
        <v>385023.04</v>
      </c>
      <c r="E86" s="32">
        <v>4727140.79</v>
      </c>
      <c r="F86" s="33">
        <v>8.1449454777081001E-2</v>
      </c>
      <c r="G86" s="34">
        <v>1838</v>
      </c>
      <c r="H86" s="35">
        <v>1653</v>
      </c>
      <c r="I86" s="36">
        <v>0.89934711643090304</v>
      </c>
      <c r="J86" s="37">
        <v>1</v>
      </c>
      <c r="K86" s="38">
        <v>2892</v>
      </c>
      <c r="L86" s="39">
        <v>2634</v>
      </c>
      <c r="M86" s="40">
        <v>0.91078838174273902</v>
      </c>
      <c r="N86" s="33">
        <v>0.9</v>
      </c>
      <c r="O86" s="41">
        <v>480077.34</v>
      </c>
      <c r="P86" s="42">
        <v>302002.21999999997</v>
      </c>
      <c r="Q86" s="36">
        <v>0.62906993277374901</v>
      </c>
      <c r="R86" s="37">
        <v>0.62335670346723104</v>
      </c>
      <c r="S86" s="43">
        <v>1928</v>
      </c>
      <c r="T86" s="39">
        <v>505</v>
      </c>
      <c r="U86" s="40">
        <v>0.26192946058091299</v>
      </c>
      <c r="V86" s="44">
        <v>0.59599012123933504</v>
      </c>
      <c r="W86" s="34">
        <v>1612</v>
      </c>
      <c r="X86" s="35">
        <v>1305</v>
      </c>
      <c r="Y86" s="37">
        <v>0.80955334987593097</v>
      </c>
    </row>
    <row r="87" spans="1:25" x14ac:dyDescent="0.3">
      <c r="A87" s="14" t="s">
        <v>112</v>
      </c>
      <c r="B87" s="15">
        <v>3716300700</v>
      </c>
      <c r="C87" s="16">
        <v>6</v>
      </c>
      <c r="D87" s="31">
        <v>533009.09</v>
      </c>
      <c r="E87" s="32">
        <v>6357182.79</v>
      </c>
      <c r="F87" s="33">
        <v>8.3843599847158098E-2</v>
      </c>
      <c r="G87" s="34">
        <v>2039</v>
      </c>
      <c r="H87" s="35">
        <v>1851</v>
      </c>
      <c r="I87" s="36">
        <v>0.90779794016674797</v>
      </c>
      <c r="J87" s="37">
        <v>1</v>
      </c>
      <c r="K87" s="38">
        <v>2726</v>
      </c>
      <c r="L87" s="39">
        <v>2466</v>
      </c>
      <c r="M87" s="40">
        <v>0.90462215700660298</v>
      </c>
      <c r="N87" s="33">
        <v>0.9</v>
      </c>
      <c r="O87" s="41">
        <v>598078.88</v>
      </c>
      <c r="P87" s="42">
        <v>430587.34</v>
      </c>
      <c r="Q87" s="36">
        <v>0.71995075298428901</v>
      </c>
      <c r="R87" s="37">
        <v>0.7</v>
      </c>
      <c r="S87" s="43">
        <v>1841</v>
      </c>
      <c r="T87" s="39">
        <v>586</v>
      </c>
      <c r="U87" s="40">
        <v>0.318305268875611</v>
      </c>
      <c r="V87" s="44">
        <v>0.69519450800915294</v>
      </c>
      <c r="W87" s="34">
        <v>1616</v>
      </c>
      <c r="X87" s="35">
        <v>1388</v>
      </c>
      <c r="Y87" s="37">
        <v>0.85891089108910901</v>
      </c>
    </row>
    <row r="88" spans="1:25" x14ac:dyDescent="0.3">
      <c r="A88" s="14" t="s">
        <v>113</v>
      </c>
      <c r="B88" s="15">
        <v>3716500600</v>
      </c>
      <c r="C88" s="16">
        <v>4</v>
      </c>
      <c r="D88" s="31">
        <v>389258.94</v>
      </c>
      <c r="E88" s="32">
        <v>4843030.5</v>
      </c>
      <c r="F88" s="33">
        <v>8.0375075069215401E-2</v>
      </c>
      <c r="G88" s="34">
        <v>2354</v>
      </c>
      <c r="H88" s="35">
        <v>2134</v>
      </c>
      <c r="I88" s="36">
        <v>0.90654205607476601</v>
      </c>
      <c r="J88" s="37">
        <v>0.96474990230558799</v>
      </c>
      <c r="K88" s="38">
        <v>2890</v>
      </c>
      <c r="L88" s="39">
        <v>2764</v>
      </c>
      <c r="M88" s="40">
        <v>0.95640138408304498</v>
      </c>
      <c r="N88" s="33">
        <v>0.9</v>
      </c>
      <c r="O88" s="41">
        <v>468358.67</v>
      </c>
      <c r="P88" s="42">
        <v>281803.44</v>
      </c>
      <c r="Q88" s="36">
        <v>0.60168297941404603</v>
      </c>
      <c r="R88" s="37">
        <v>0.60522273705111795</v>
      </c>
      <c r="S88" s="43">
        <v>2338</v>
      </c>
      <c r="T88" s="39">
        <v>686</v>
      </c>
      <c r="U88" s="40">
        <v>0.29341317365269498</v>
      </c>
      <c r="V88" s="44">
        <v>0.60139389481426997</v>
      </c>
      <c r="W88" s="34">
        <v>1750</v>
      </c>
      <c r="X88" s="35">
        <v>1502</v>
      </c>
      <c r="Y88" s="37">
        <v>0.85828571428571399</v>
      </c>
    </row>
    <row r="89" spans="1:25" x14ac:dyDescent="0.3">
      <c r="A89" s="14" t="s">
        <v>114</v>
      </c>
      <c r="B89" s="15">
        <v>3716700400</v>
      </c>
      <c r="C89" s="16">
        <v>4</v>
      </c>
      <c r="D89" s="31">
        <v>302087.32</v>
      </c>
      <c r="E89" s="32">
        <v>3461106.49</v>
      </c>
      <c r="F89" s="33">
        <v>8.72805621187345E-2</v>
      </c>
      <c r="G89" s="34">
        <v>1440</v>
      </c>
      <c r="H89" s="35">
        <v>1320</v>
      </c>
      <c r="I89" s="36">
        <v>0.91666666666666696</v>
      </c>
      <c r="J89" s="37">
        <v>1</v>
      </c>
      <c r="K89" s="38">
        <v>1906</v>
      </c>
      <c r="L89" s="39">
        <v>1678</v>
      </c>
      <c r="M89" s="40">
        <v>0.88037775445960098</v>
      </c>
      <c r="N89" s="33">
        <v>0.88894792773645104</v>
      </c>
      <c r="O89" s="41">
        <v>334750.87</v>
      </c>
      <c r="P89" s="42">
        <v>241718.33</v>
      </c>
      <c r="Q89" s="36">
        <v>0.72208424730905096</v>
      </c>
      <c r="R89" s="37">
        <v>0.7</v>
      </c>
      <c r="S89" s="43">
        <v>1154</v>
      </c>
      <c r="T89" s="39">
        <v>403</v>
      </c>
      <c r="U89" s="40">
        <v>0.34922010398613501</v>
      </c>
      <c r="V89" s="44">
        <v>0.7</v>
      </c>
      <c r="W89" s="34">
        <v>1125</v>
      </c>
      <c r="X89" s="35">
        <v>902</v>
      </c>
      <c r="Y89" s="37">
        <v>0.80177777777777803</v>
      </c>
    </row>
    <row r="90" spans="1:25" x14ac:dyDescent="0.3">
      <c r="A90" s="14" t="s">
        <v>115</v>
      </c>
      <c r="B90" s="15">
        <v>3716900400</v>
      </c>
      <c r="C90" s="16">
        <v>3</v>
      </c>
      <c r="D90" s="31">
        <v>169351.31</v>
      </c>
      <c r="E90" s="32">
        <v>2039740.97</v>
      </c>
      <c r="F90" s="33">
        <v>8.3025890292334495E-2</v>
      </c>
      <c r="G90" s="34">
        <v>482</v>
      </c>
      <c r="H90" s="35">
        <v>426</v>
      </c>
      <c r="I90" s="36">
        <v>0.88381742738589197</v>
      </c>
      <c r="J90" s="37">
        <v>0.98462962962962997</v>
      </c>
      <c r="K90" s="38">
        <v>828</v>
      </c>
      <c r="L90" s="39">
        <v>774</v>
      </c>
      <c r="M90" s="40">
        <v>0.934782608695652</v>
      </c>
      <c r="N90" s="33">
        <v>0.9</v>
      </c>
      <c r="O90" s="41">
        <v>177162.57</v>
      </c>
      <c r="P90" s="42">
        <v>126658.51</v>
      </c>
      <c r="Q90" s="36">
        <v>0.71492815892205697</v>
      </c>
      <c r="R90" s="37">
        <v>0.7</v>
      </c>
      <c r="S90" s="43">
        <v>676</v>
      </c>
      <c r="T90" s="39">
        <v>217</v>
      </c>
      <c r="U90" s="40">
        <v>0.32100591715976301</v>
      </c>
      <c r="V90" s="44">
        <v>0.67329268292682898</v>
      </c>
      <c r="W90" s="34">
        <v>282</v>
      </c>
      <c r="X90" s="35">
        <v>236</v>
      </c>
      <c r="Y90" s="37">
        <v>0.83687943262411402</v>
      </c>
    </row>
    <row r="91" spans="1:25" x14ac:dyDescent="0.3">
      <c r="A91" s="14" t="s">
        <v>116</v>
      </c>
      <c r="B91" s="15">
        <v>3717100400</v>
      </c>
      <c r="C91" s="16">
        <v>3</v>
      </c>
      <c r="D91" s="31">
        <v>269135.31</v>
      </c>
      <c r="E91" s="32">
        <v>3141459.62</v>
      </c>
      <c r="F91" s="33">
        <v>8.5672057755114495E-2</v>
      </c>
      <c r="G91" s="34">
        <v>1258</v>
      </c>
      <c r="H91" s="35">
        <v>1168</v>
      </c>
      <c r="I91" s="36">
        <v>0.92845786963433996</v>
      </c>
      <c r="J91" s="37">
        <v>1</v>
      </c>
      <c r="K91" s="38">
        <v>1730</v>
      </c>
      <c r="L91" s="39">
        <v>1574</v>
      </c>
      <c r="M91" s="40">
        <v>0.90982658959537599</v>
      </c>
      <c r="N91" s="33">
        <v>0.9</v>
      </c>
      <c r="O91" s="41">
        <v>304964.84000000003</v>
      </c>
      <c r="P91" s="42">
        <v>208138.63</v>
      </c>
      <c r="Q91" s="36">
        <v>0.68250041545772899</v>
      </c>
      <c r="R91" s="37">
        <v>0.667081041180971</v>
      </c>
      <c r="S91" s="43">
        <v>1077</v>
      </c>
      <c r="T91" s="39">
        <v>312</v>
      </c>
      <c r="U91" s="40">
        <v>0.28969359331476302</v>
      </c>
      <c r="V91" s="44">
        <v>0.61844841592201505</v>
      </c>
      <c r="W91" s="34">
        <v>1097</v>
      </c>
      <c r="X91" s="35">
        <v>885</v>
      </c>
      <c r="Y91" s="37">
        <v>0.80674567000911601</v>
      </c>
    </row>
    <row r="92" spans="1:25" x14ac:dyDescent="0.3">
      <c r="A92" s="14" t="s">
        <v>117</v>
      </c>
      <c r="B92" s="15">
        <v>3717300200</v>
      </c>
      <c r="C92" s="16">
        <v>1</v>
      </c>
      <c r="D92" s="31">
        <v>49260.83</v>
      </c>
      <c r="E92" s="32">
        <v>565973.80000000005</v>
      </c>
      <c r="F92" s="33">
        <v>8.7037297486208698E-2</v>
      </c>
      <c r="G92" s="34">
        <v>166</v>
      </c>
      <c r="H92" s="35">
        <v>153</v>
      </c>
      <c r="I92" s="36">
        <v>0.92168674698795205</v>
      </c>
      <c r="J92" s="37">
        <v>1</v>
      </c>
      <c r="K92" s="38">
        <v>269</v>
      </c>
      <c r="L92" s="39">
        <v>238</v>
      </c>
      <c r="M92" s="40">
        <v>0.88475836431226795</v>
      </c>
      <c r="N92" s="33">
        <v>0.89338235294117696</v>
      </c>
      <c r="O92" s="41">
        <v>55047.81</v>
      </c>
      <c r="P92" s="42">
        <v>36619.64</v>
      </c>
      <c r="Q92" s="36">
        <v>0.66523336714030901</v>
      </c>
      <c r="R92" s="37">
        <v>0.67220840982487495</v>
      </c>
      <c r="S92" s="43">
        <v>208</v>
      </c>
      <c r="T92" s="39">
        <v>67</v>
      </c>
      <c r="U92" s="40">
        <v>0.32211538461538503</v>
      </c>
      <c r="V92" s="44">
        <v>0.64203703703703696</v>
      </c>
      <c r="W92" s="34">
        <v>116</v>
      </c>
      <c r="X92" s="35">
        <v>79</v>
      </c>
      <c r="Y92" s="37">
        <v>0.681034482758621</v>
      </c>
    </row>
    <row r="93" spans="1:25" x14ac:dyDescent="0.3">
      <c r="A93" s="14" t="s">
        <v>118</v>
      </c>
      <c r="B93" s="15">
        <v>3717500500</v>
      </c>
      <c r="C93" s="16">
        <v>1</v>
      </c>
      <c r="D93" s="31">
        <v>83522.36</v>
      </c>
      <c r="E93" s="32">
        <v>1047116.69</v>
      </c>
      <c r="F93" s="33">
        <v>7.9764137844083094E-2</v>
      </c>
      <c r="G93" s="34">
        <v>382</v>
      </c>
      <c r="H93" s="35">
        <v>347</v>
      </c>
      <c r="I93" s="36">
        <v>0.90837696335078499</v>
      </c>
      <c r="J93" s="37">
        <v>1</v>
      </c>
      <c r="K93" s="38">
        <v>570</v>
      </c>
      <c r="L93" s="39">
        <v>503</v>
      </c>
      <c r="M93" s="40">
        <v>0.88245614035087705</v>
      </c>
      <c r="N93" s="33">
        <v>0.87931034482758597</v>
      </c>
      <c r="O93" s="41">
        <v>86131</v>
      </c>
      <c r="P93" s="42">
        <v>65161.29</v>
      </c>
      <c r="Q93" s="36">
        <v>0.75653701919169603</v>
      </c>
      <c r="R93" s="37">
        <v>0.7</v>
      </c>
      <c r="S93" s="43">
        <v>362</v>
      </c>
      <c r="T93" s="39">
        <v>153</v>
      </c>
      <c r="U93" s="40">
        <v>0.42265193370165699</v>
      </c>
      <c r="V93" s="44">
        <v>0.7</v>
      </c>
      <c r="W93" s="34">
        <v>301</v>
      </c>
      <c r="X93" s="35">
        <v>237</v>
      </c>
      <c r="Y93" s="37">
        <v>0.78737541528239197</v>
      </c>
    </row>
    <row r="94" spans="1:25" x14ac:dyDescent="0.3">
      <c r="A94" s="14" t="s">
        <v>119</v>
      </c>
      <c r="B94" s="15">
        <v>3717700100</v>
      </c>
      <c r="C94" s="16">
        <v>7</v>
      </c>
      <c r="D94" s="31">
        <v>26236.799999999999</v>
      </c>
      <c r="E94" s="32">
        <v>318192.28000000003</v>
      </c>
      <c r="F94" s="33">
        <v>8.2455803138907102E-2</v>
      </c>
      <c r="G94" s="34">
        <v>98</v>
      </c>
      <c r="H94" s="35">
        <v>85</v>
      </c>
      <c r="I94" s="36">
        <v>0.86734693877550995</v>
      </c>
      <c r="J94" s="37">
        <v>0.95870370370370395</v>
      </c>
      <c r="K94" s="38">
        <v>135</v>
      </c>
      <c r="L94" s="39">
        <v>130</v>
      </c>
      <c r="M94" s="40">
        <v>0.96296296296296302</v>
      </c>
      <c r="N94" s="33">
        <v>0.9</v>
      </c>
      <c r="O94" s="41">
        <v>19936</v>
      </c>
      <c r="P94" s="42">
        <v>14841.44</v>
      </c>
      <c r="Q94" s="36">
        <v>0.74445425361155704</v>
      </c>
      <c r="R94" s="37">
        <v>0.7</v>
      </c>
      <c r="S94" s="43">
        <v>105</v>
      </c>
      <c r="T94" s="39">
        <v>59</v>
      </c>
      <c r="U94" s="40">
        <v>0.56190476190476202</v>
      </c>
      <c r="V94" s="44">
        <v>0.7</v>
      </c>
      <c r="W94" s="34">
        <v>68</v>
      </c>
      <c r="X94" s="35">
        <v>54</v>
      </c>
      <c r="Y94" s="37">
        <v>0.79411764705882404</v>
      </c>
    </row>
    <row r="95" spans="1:25" x14ac:dyDescent="0.3">
      <c r="A95" s="14" t="s">
        <v>120</v>
      </c>
      <c r="B95" s="15">
        <v>3717900200</v>
      </c>
      <c r="C95" s="16">
        <v>4</v>
      </c>
      <c r="D95" s="31">
        <v>835379.38</v>
      </c>
      <c r="E95" s="32">
        <v>9982722.3800000008</v>
      </c>
      <c r="F95" s="33">
        <v>8.3682521480678507E-2</v>
      </c>
      <c r="G95" s="34">
        <v>2757</v>
      </c>
      <c r="H95" s="35">
        <v>2514</v>
      </c>
      <c r="I95" s="36">
        <v>0.91186071817192604</v>
      </c>
      <c r="J95" s="37">
        <v>1</v>
      </c>
      <c r="K95" s="38">
        <v>3874</v>
      </c>
      <c r="L95" s="39">
        <v>3556</v>
      </c>
      <c r="M95" s="40">
        <v>0.91791430046463596</v>
      </c>
      <c r="N95" s="33">
        <v>0.9</v>
      </c>
      <c r="O95" s="41">
        <v>911044.33</v>
      </c>
      <c r="P95" s="42">
        <v>613151.29</v>
      </c>
      <c r="Q95" s="36">
        <v>0.67302025797142095</v>
      </c>
      <c r="R95" s="37">
        <v>0.67390086543307004</v>
      </c>
      <c r="S95" s="43">
        <v>2782</v>
      </c>
      <c r="T95" s="39">
        <v>1050</v>
      </c>
      <c r="U95" s="40">
        <v>0.377426312005751</v>
      </c>
      <c r="V95" s="44">
        <v>0.67778779681394696</v>
      </c>
      <c r="W95" s="34">
        <v>1664</v>
      </c>
      <c r="X95" s="35">
        <v>1217</v>
      </c>
      <c r="Y95" s="37">
        <v>0.73137019230769196</v>
      </c>
    </row>
    <row r="96" spans="1:25" x14ac:dyDescent="0.3">
      <c r="A96" s="14" t="s">
        <v>121</v>
      </c>
      <c r="B96" s="15">
        <v>3718100600</v>
      </c>
      <c r="C96" s="16">
        <v>5</v>
      </c>
      <c r="D96" s="31">
        <v>374907.76</v>
      </c>
      <c r="E96" s="32">
        <v>4265704.97</v>
      </c>
      <c r="F96" s="33">
        <v>8.78888161831783E-2</v>
      </c>
      <c r="G96" s="34">
        <v>2205</v>
      </c>
      <c r="H96" s="35">
        <v>2023</v>
      </c>
      <c r="I96" s="36">
        <v>0.91746031746031698</v>
      </c>
      <c r="J96" s="37">
        <v>0.98687089715536103</v>
      </c>
      <c r="K96" s="38">
        <v>2561</v>
      </c>
      <c r="L96" s="39">
        <v>2396</v>
      </c>
      <c r="M96" s="40">
        <v>0.93557204217102696</v>
      </c>
      <c r="N96" s="33">
        <v>0.9</v>
      </c>
      <c r="O96" s="41">
        <v>409455.81</v>
      </c>
      <c r="P96" s="42">
        <v>285889.15000000002</v>
      </c>
      <c r="Q96" s="36">
        <v>0.69821734853389905</v>
      </c>
      <c r="R96" s="37">
        <v>0.66541370038463399</v>
      </c>
      <c r="S96" s="43">
        <v>1690</v>
      </c>
      <c r="T96" s="39">
        <v>657</v>
      </c>
      <c r="U96" s="40">
        <v>0.38875739644970397</v>
      </c>
      <c r="V96" s="44">
        <v>0.7</v>
      </c>
      <c r="W96" s="34">
        <v>1756</v>
      </c>
      <c r="X96" s="35">
        <v>1512</v>
      </c>
      <c r="Y96" s="37">
        <v>0.86104783599088897</v>
      </c>
    </row>
    <row r="97" spans="1:25" x14ac:dyDescent="0.3">
      <c r="A97" s="14" t="s">
        <v>122</v>
      </c>
      <c r="B97" s="15">
        <v>3718300600</v>
      </c>
      <c r="C97" s="16">
        <v>5</v>
      </c>
      <c r="D97" s="31">
        <v>3726148.65</v>
      </c>
      <c r="E97" s="32">
        <v>43701735.359999999</v>
      </c>
      <c r="F97" s="33">
        <v>8.5263173631556194E-2</v>
      </c>
      <c r="G97" s="34">
        <v>13374</v>
      </c>
      <c r="H97" s="35">
        <v>11764</v>
      </c>
      <c r="I97" s="36">
        <v>0.87961716763870201</v>
      </c>
      <c r="J97" s="37">
        <v>0.99187284234752604</v>
      </c>
      <c r="K97" s="38">
        <v>17045</v>
      </c>
      <c r="L97" s="39">
        <v>14484</v>
      </c>
      <c r="M97" s="40">
        <v>0.84975066001760102</v>
      </c>
      <c r="N97" s="33">
        <v>0.86504848341512397</v>
      </c>
      <c r="O97" s="41">
        <v>4028781.24</v>
      </c>
      <c r="P97" s="42">
        <v>2804493.51</v>
      </c>
      <c r="Q97" s="36">
        <v>0.69611461703490296</v>
      </c>
      <c r="R97" s="37">
        <v>0.68609572857273604</v>
      </c>
      <c r="S97" s="43">
        <v>10683</v>
      </c>
      <c r="T97" s="39">
        <v>3898</v>
      </c>
      <c r="U97" s="40">
        <v>0.36487877936909102</v>
      </c>
      <c r="V97" s="44">
        <v>0.7</v>
      </c>
      <c r="W97" s="34">
        <v>7171</v>
      </c>
      <c r="X97" s="35">
        <v>5317</v>
      </c>
      <c r="Y97" s="37">
        <v>0.74145865290754398</v>
      </c>
    </row>
    <row r="98" spans="1:25" x14ac:dyDescent="0.3">
      <c r="A98" s="14" t="s">
        <v>123</v>
      </c>
      <c r="B98" s="15">
        <v>3718500100</v>
      </c>
      <c r="C98" s="16">
        <v>5</v>
      </c>
      <c r="D98" s="31">
        <v>145391.65</v>
      </c>
      <c r="E98" s="32">
        <v>1771503.03</v>
      </c>
      <c r="F98" s="33">
        <v>8.2072481693694896E-2</v>
      </c>
      <c r="G98" s="34">
        <v>728</v>
      </c>
      <c r="H98" s="35">
        <v>647</v>
      </c>
      <c r="I98" s="36">
        <v>0.88873626373626402</v>
      </c>
      <c r="J98" s="37">
        <v>0.95566623544631302</v>
      </c>
      <c r="K98" s="38">
        <v>911</v>
      </c>
      <c r="L98" s="39">
        <v>847</v>
      </c>
      <c r="M98" s="40">
        <v>0.92974753018660805</v>
      </c>
      <c r="N98" s="33">
        <v>0.9</v>
      </c>
      <c r="O98" s="41">
        <v>159678.49</v>
      </c>
      <c r="P98" s="42">
        <v>112364.02</v>
      </c>
      <c r="Q98" s="36">
        <v>0.70368914435500995</v>
      </c>
      <c r="R98" s="37">
        <v>0.69791637384137195</v>
      </c>
      <c r="S98" s="43">
        <v>593</v>
      </c>
      <c r="T98" s="39">
        <v>213</v>
      </c>
      <c r="U98" s="40">
        <v>0.359190556492411</v>
      </c>
      <c r="V98" s="44">
        <v>0.7</v>
      </c>
      <c r="W98" s="34">
        <v>610</v>
      </c>
      <c r="X98" s="35">
        <v>489</v>
      </c>
      <c r="Y98" s="37">
        <v>0.80163934426229499</v>
      </c>
    </row>
    <row r="99" spans="1:25" x14ac:dyDescent="0.3">
      <c r="A99" s="14" t="s">
        <v>124</v>
      </c>
      <c r="B99" s="15">
        <v>3718700700</v>
      </c>
      <c r="C99" s="16">
        <v>7</v>
      </c>
      <c r="D99" s="31">
        <v>92262.5</v>
      </c>
      <c r="E99" s="32">
        <v>1159857.69</v>
      </c>
      <c r="F99" s="33">
        <v>7.9546396765278998E-2</v>
      </c>
      <c r="G99" s="34">
        <v>581</v>
      </c>
      <c r="H99" s="35">
        <v>525</v>
      </c>
      <c r="I99" s="36">
        <v>0.90361445783132499</v>
      </c>
      <c r="J99" s="37">
        <v>0.97187697160883302</v>
      </c>
      <c r="K99" s="38">
        <v>698</v>
      </c>
      <c r="L99" s="39">
        <v>666</v>
      </c>
      <c r="M99" s="40">
        <v>0.95415472779369603</v>
      </c>
      <c r="N99" s="33">
        <v>0.9</v>
      </c>
      <c r="O99" s="41">
        <v>101407.8</v>
      </c>
      <c r="P99" s="42">
        <v>69329.009999999995</v>
      </c>
      <c r="Q99" s="36">
        <v>0.68366545768668696</v>
      </c>
      <c r="R99" s="37">
        <v>0.67810544310658305</v>
      </c>
      <c r="S99" s="43">
        <v>512</v>
      </c>
      <c r="T99" s="39">
        <v>184</v>
      </c>
      <c r="U99" s="40">
        <v>0.359375</v>
      </c>
      <c r="V99" s="44">
        <v>0.7</v>
      </c>
      <c r="W99" s="34">
        <v>411</v>
      </c>
      <c r="X99" s="35">
        <v>358</v>
      </c>
      <c r="Y99" s="37">
        <v>0.871046228710462</v>
      </c>
    </row>
    <row r="100" spans="1:25" x14ac:dyDescent="0.3">
      <c r="A100" s="14" t="s">
        <v>125</v>
      </c>
      <c r="B100" s="15">
        <v>3718900200</v>
      </c>
      <c r="C100" s="16">
        <v>2</v>
      </c>
      <c r="D100" s="31">
        <v>115504.75</v>
      </c>
      <c r="E100" s="32">
        <v>1298206.04</v>
      </c>
      <c r="F100" s="33">
        <v>8.8972587124921995E-2</v>
      </c>
      <c r="G100" s="34">
        <v>260</v>
      </c>
      <c r="H100" s="35">
        <v>229</v>
      </c>
      <c r="I100" s="36">
        <v>0.88076923076923097</v>
      </c>
      <c r="J100" s="37">
        <v>1</v>
      </c>
      <c r="K100" s="38">
        <v>422</v>
      </c>
      <c r="L100" s="39">
        <v>385</v>
      </c>
      <c r="M100" s="40">
        <v>0.91232227488151696</v>
      </c>
      <c r="N100" s="33">
        <v>0.9</v>
      </c>
      <c r="O100" s="41">
        <v>114552.63</v>
      </c>
      <c r="P100" s="42">
        <v>89845.97</v>
      </c>
      <c r="Q100" s="36">
        <v>0.78432044729134498</v>
      </c>
      <c r="R100" s="37">
        <v>0.7</v>
      </c>
      <c r="S100" s="43">
        <v>296</v>
      </c>
      <c r="T100" s="39">
        <v>102</v>
      </c>
      <c r="U100" s="40">
        <v>0.34459459459459502</v>
      </c>
      <c r="V100" s="44">
        <v>0.7</v>
      </c>
      <c r="W100" s="34">
        <v>235</v>
      </c>
      <c r="X100" s="35">
        <v>132</v>
      </c>
      <c r="Y100" s="37">
        <v>0.56170212765957495</v>
      </c>
    </row>
    <row r="101" spans="1:25" x14ac:dyDescent="0.3">
      <c r="A101" s="14" t="s">
        <v>126</v>
      </c>
      <c r="B101" s="15">
        <v>3719100900</v>
      </c>
      <c r="C101" s="16">
        <v>5</v>
      </c>
      <c r="D101" s="31">
        <v>922002.39</v>
      </c>
      <c r="E101" s="32">
        <v>11064749.9</v>
      </c>
      <c r="F101" s="33">
        <v>8.3327901519039294E-2</v>
      </c>
      <c r="G101" s="34">
        <v>4067</v>
      </c>
      <c r="H101" s="35">
        <v>3595</v>
      </c>
      <c r="I101" s="36">
        <v>0.88394393902139201</v>
      </c>
      <c r="J101" s="37">
        <v>0.95582720588235304</v>
      </c>
      <c r="K101" s="38">
        <v>5942</v>
      </c>
      <c r="L101" s="39">
        <v>5232</v>
      </c>
      <c r="M101" s="40">
        <v>0.880511612251767</v>
      </c>
      <c r="N101" s="33">
        <v>0.88701517706576705</v>
      </c>
      <c r="O101" s="41">
        <v>1044867</v>
      </c>
      <c r="P101" s="42">
        <v>694179.48</v>
      </c>
      <c r="Q101" s="36">
        <v>0.66437114005897402</v>
      </c>
      <c r="R101" s="37">
        <v>0.65713363102658395</v>
      </c>
      <c r="S101" s="43">
        <v>4139</v>
      </c>
      <c r="T101" s="39">
        <v>1375</v>
      </c>
      <c r="U101" s="40">
        <v>0.33220584682290399</v>
      </c>
      <c r="V101" s="44">
        <v>0.634083245521602</v>
      </c>
      <c r="W101" s="34">
        <v>2685</v>
      </c>
      <c r="X101" s="35">
        <v>2234</v>
      </c>
      <c r="Y101" s="37">
        <v>0.83202979515828701</v>
      </c>
    </row>
    <row r="102" spans="1:25" x14ac:dyDescent="0.3">
      <c r="A102" s="14" t="s">
        <v>127</v>
      </c>
      <c r="B102" s="15">
        <v>3719300800</v>
      </c>
      <c r="C102" s="16">
        <v>2</v>
      </c>
      <c r="D102" s="31">
        <v>288892.62</v>
      </c>
      <c r="E102" s="32">
        <v>3462627.65</v>
      </c>
      <c r="F102" s="33">
        <v>8.3431615871258899E-2</v>
      </c>
      <c r="G102" s="34">
        <v>1371</v>
      </c>
      <c r="H102" s="35">
        <v>1209</v>
      </c>
      <c r="I102" s="36">
        <v>0.88183807439825002</v>
      </c>
      <c r="J102" s="37">
        <v>0.98872445384073304</v>
      </c>
      <c r="K102" s="38">
        <v>2347</v>
      </c>
      <c r="L102" s="39">
        <v>2123</v>
      </c>
      <c r="M102" s="40">
        <v>0.90455901150404805</v>
      </c>
      <c r="N102" s="33">
        <v>0.9</v>
      </c>
      <c r="O102" s="41">
        <v>347889.24</v>
      </c>
      <c r="P102" s="42">
        <v>222464.34</v>
      </c>
      <c r="Q102" s="36">
        <v>0.63946887233419503</v>
      </c>
      <c r="R102" s="37">
        <v>0.60878861186670197</v>
      </c>
      <c r="S102" s="43">
        <v>1877</v>
      </c>
      <c r="T102" s="39">
        <v>415</v>
      </c>
      <c r="U102" s="40">
        <v>0.22109749600426201</v>
      </c>
      <c r="V102" s="44">
        <v>0.54590909090909101</v>
      </c>
      <c r="W102" s="34">
        <v>1113</v>
      </c>
      <c r="X102" s="35">
        <v>900</v>
      </c>
      <c r="Y102" s="37">
        <v>0.80862533692722405</v>
      </c>
    </row>
    <row r="103" spans="1:25" x14ac:dyDescent="0.3">
      <c r="A103" s="14" t="s">
        <v>128</v>
      </c>
      <c r="B103" s="15">
        <v>3719500900</v>
      </c>
      <c r="C103" s="16">
        <v>5</v>
      </c>
      <c r="D103" s="31">
        <v>661467.39</v>
      </c>
      <c r="E103" s="32">
        <v>8312118.2699999996</v>
      </c>
      <c r="F103" s="33">
        <v>7.9578678805300507E-2</v>
      </c>
      <c r="G103" s="34">
        <v>3582</v>
      </c>
      <c r="H103" s="35">
        <v>3220</v>
      </c>
      <c r="I103" s="36">
        <v>0.89893914014516996</v>
      </c>
      <c r="J103" s="37">
        <v>0.99385989394362295</v>
      </c>
      <c r="K103" s="38">
        <v>4699</v>
      </c>
      <c r="L103" s="39">
        <v>4277</v>
      </c>
      <c r="M103" s="40">
        <v>0.91019365822515397</v>
      </c>
      <c r="N103" s="33">
        <v>0.9</v>
      </c>
      <c r="O103" s="41">
        <v>820309.22</v>
      </c>
      <c r="P103" s="42">
        <v>504018.18</v>
      </c>
      <c r="Q103" s="36">
        <v>0.614424619047924</v>
      </c>
      <c r="R103" s="37">
        <v>0.62608558245366397</v>
      </c>
      <c r="S103" s="43">
        <v>3316</v>
      </c>
      <c r="T103" s="39">
        <v>1022</v>
      </c>
      <c r="U103" s="40">
        <v>0.30820265379975897</v>
      </c>
      <c r="V103" s="44">
        <v>0.623042306655888</v>
      </c>
      <c r="W103" s="34">
        <v>2635</v>
      </c>
      <c r="X103" s="35">
        <v>2154</v>
      </c>
      <c r="Y103" s="37">
        <v>0.81745730550284601</v>
      </c>
    </row>
    <row r="104" spans="1:25" x14ac:dyDescent="0.3">
      <c r="A104" s="14" t="s">
        <v>129</v>
      </c>
      <c r="B104" s="15">
        <v>3719700800</v>
      </c>
      <c r="C104" s="16">
        <v>3</v>
      </c>
      <c r="D104" s="47">
        <v>156263.56</v>
      </c>
      <c r="E104" s="32">
        <v>1969698.86</v>
      </c>
      <c r="F104" s="33">
        <v>7.9333731248643805E-2</v>
      </c>
      <c r="G104" s="34">
        <v>539</v>
      </c>
      <c r="H104" s="35">
        <v>493</v>
      </c>
      <c r="I104" s="36">
        <v>0.91465677179962901</v>
      </c>
      <c r="J104" s="37">
        <v>1</v>
      </c>
      <c r="K104" s="38">
        <v>878</v>
      </c>
      <c r="L104" s="39">
        <v>830</v>
      </c>
      <c r="M104" s="40">
        <v>0.94533029612756303</v>
      </c>
      <c r="N104" s="33">
        <v>0.9</v>
      </c>
      <c r="O104" s="41">
        <v>185105.88</v>
      </c>
      <c r="P104" s="42">
        <v>123130</v>
      </c>
      <c r="Q104" s="36">
        <v>0.66518686494453905</v>
      </c>
      <c r="R104" s="37">
        <v>0.66517887022122602</v>
      </c>
      <c r="S104" s="43">
        <v>678</v>
      </c>
      <c r="T104" s="39">
        <v>199</v>
      </c>
      <c r="U104" s="40">
        <v>0.29351032448377601</v>
      </c>
      <c r="V104" s="44">
        <v>0.65307930607187104</v>
      </c>
      <c r="W104" s="34">
        <v>517</v>
      </c>
      <c r="X104" s="35">
        <v>418</v>
      </c>
      <c r="Y104" s="37">
        <v>0.80851063829787195</v>
      </c>
    </row>
    <row r="105" spans="1:25" x14ac:dyDescent="0.3">
      <c r="A105" s="14" t="s">
        <v>130</v>
      </c>
      <c r="B105" s="15">
        <v>3719900500</v>
      </c>
      <c r="C105" s="16">
        <v>1</v>
      </c>
      <c r="D105" s="48">
        <v>66120.160000000003</v>
      </c>
      <c r="E105" s="49">
        <v>663301.03</v>
      </c>
      <c r="F105" s="50">
        <v>9.9683487601398696E-2</v>
      </c>
      <c r="G105" s="51">
        <v>168</v>
      </c>
      <c r="H105" s="52">
        <v>155</v>
      </c>
      <c r="I105" s="53">
        <v>0.922619047619048</v>
      </c>
      <c r="J105" s="54">
        <v>1</v>
      </c>
      <c r="K105" s="55">
        <v>306</v>
      </c>
      <c r="L105" s="56">
        <v>249</v>
      </c>
      <c r="M105" s="57">
        <v>0.81372549019607798</v>
      </c>
      <c r="N105" s="50">
        <v>0.82758957654723098</v>
      </c>
      <c r="O105" s="58">
        <v>60930.97</v>
      </c>
      <c r="P105" s="59">
        <v>45713.33</v>
      </c>
      <c r="Q105" s="53">
        <v>0.75024786245812303</v>
      </c>
      <c r="R105" s="54">
        <v>0.7</v>
      </c>
      <c r="S105" s="60">
        <v>161</v>
      </c>
      <c r="T105" s="56">
        <v>69</v>
      </c>
      <c r="U105" s="57">
        <v>0.42857142857142899</v>
      </c>
      <c r="V105" s="61">
        <v>0.64748704663212397</v>
      </c>
      <c r="W105" s="51">
        <v>168</v>
      </c>
      <c r="X105" s="52">
        <v>124</v>
      </c>
      <c r="Y105" s="54">
        <v>0.73809523809523803</v>
      </c>
    </row>
    <row r="106" spans="1:25" s="73" customFormat="1" x14ac:dyDescent="0.3">
      <c r="A106" s="62" t="s">
        <v>131</v>
      </c>
      <c r="B106" s="62"/>
      <c r="C106" s="62" t="s">
        <v>9</v>
      </c>
      <c r="D106" s="63">
        <f>SUBTOTAL(9,D3:D105)</f>
        <v>52596890.789999984</v>
      </c>
      <c r="E106" s="64">
        <f>SUM(E3:E105)</f>
        <v>621736272.45999992</v>
      </c>
      <c r="F106" s="65">
        <f>D106/E106</f>
        <v>8.45967866437837E-2</v>
      </c>
      <c r="G106" s="66">
        <f>SUBTOTAL(9,G3:G105)</f>
        <v>220125</v>
      </c>
      <c r="H106" s="67">
        <f>SUBTOTAL(9,H3:H105)</f>
        <v>196090</v>
      </c>
      <c r="I106" s="68">
        <f>H106/G106</f>
        <v>0.8908120386144236</v>
      </c>
      <c r="J106" s="69">
        <v>0.96299999999999997</v>
      </c>
      <c r="K106" s="66">
        <f>SUBTOTAL(9,K3:K105)</f>
        <v>292443</v>
      </c>
      <c r="L106" s="67">
        <f>SUBTOTAL(9,L3:L105)</f>
        <v>259029</v>
      </c>
      <c r="M106" s="68">
        <f>L106/K106</f>
        <v>0.88574183687077479</v>
      </c>
      <c r="N106" s="69">
        <v>0.89990000000000003</v>
      </c>
      <c r="O106" s="70">
        <f>SUBTOTAL(9,O3:O105)</f>
        <v>58453472.640000038</v>
      </c>
      <c r="P106" s="71">
        <f>SUBTOTAL(9,P3:P105)</f>
        <v>40090052.479999989</v>
      </c>
      <c r="Q106" s="68">
        <f>P106/O106</f>
        <v>0.68584552241924701</v>
      </c>
      <c r="R106" s="72">
        <v>0.6774</v>
      </c>
      <c r="S106" s="67">
        <f>SUBTOTAL(9,S3:S105)</f>
        <v>194914</v>
      </c>
      <c r="T106" s="67">
        <f>SUBTOTAL(9,T3:T105)</f>
        <v>65098</v>
      </c>
      <c r="U106" s="68">
        <f>T106/S106</f>
        <v>0.33398319258750014</v>
      </c>
      <c r="V106" s="68">
        <v>0.67300000000000004</v>
      </c>
      <c r="W106" s="66">
        <f>SUBTOTAL(109,W3:W105)</f>
        <v>161063</v>
      </c>
      <c r="X106" s="67">
        <f>SUBTOTAL(109,X3:X105)</f>
        <v>126281</v>
      </c>
      <c r="Y106" s="72">
        <f>X106/W106</f>
        <v>0.78404723617466454</v>
      </c>
    </row>
    <row r="107" spans="1:25" ht="15.75" customHeight="1" x14ac:dyDescent="0.3">
      <c r="A107" s="133"/>
      <c r="B107" s="74"/>
      <c r="C107" s="74"/>
      <c r="D107" s="75"/>
      <c r="E107" s="76"/>
      <c r="F107" s="77"/>
      <c r="G107" s="78"/>
      <c r="H107" s="79"/>
      <c r="I107" s="80"/>
      <c r="J107" s="77"/>
      <c r="K107" s="78"/>
      <c r="L107" s="79"/>
      <c r="M107" s="80"/>
      <c r="N107" s="77"/>
      <c r="O107" s="81"/>
      <c r="P107" s="82"/>
      <c r="Q107" s="80"/>
      <c r="R107" s="83"/>
      <c r="S107" s="84"/>
      <c r="T107" s="79"/>
      <c r="U107" s="80"/>
      <c r="V107" s="85"/>
      <c r="W107" s="78"/>
      <c r="X107" s="79"/>
      <c r="Y107" s="83"/>
    </row>
    <row r="108" spans="1:25" x14ac:dyDescent="0.3">
      <c r="A108" s="86" t="s">
        <v>132</v>
      </c>
      <c r="B108" s="86"/>
      <c r="C108" s="87">
        <v>5</v>
      </c>
      <c r="D108" s="48">
        <v>372014.96</v>
      </c>
      <c r="E108" s="88">
        <v>4661528.09</v>
      </c>
      <c r="F108" s="89">
        <v>7.9805366999300895E-2</v>
      </c>
      <c r="G108" s="38">
        <v>2949</v>
      </c>
      <c r="H108" s="90">
        <v>2008</v>
      </c>
      <c r="I108" s="40">
        <v>0.680908782638182</v>
      </c>
      <c r="J108" s="91">
        <v>0.83969587255611899</v>
      </c>
      <c r="K108" s="38">
        <v>3951</v>
      </c>
      <c r="L108" s="90">
        <v>2575</v>
      </c>
      <c r="M108" s="40">
        <v>0.65173373829410297</v>
      </c>
      <c r="N108" s="91">
        <v>0.67490294933198902</v>
      </c>
      <c r="O108" s="31">
        <v>405080</v>
      </c>
      <c r="P108" s="92">
        <v>259251.51</v>
      </c>
      <c r="Q108" s="40">
        <v>0.64000076528093197</v>
      </c>
      <c r="R108" s="91">
        <v>0.62551361565279096</v>
      </c>
      <c r="S108" s="43">
        <v>2171</v>
      </c>
      <c r="T108" s="90">
        <v>629</v>
      </c>
      <c r="U108" s="40">
        <v>0.28972823583601998</v>
      </c>
      <c r="V108" s="93">
        <v>0.62010682004930195</v>
      </c>
      <c r="W108" s="38">
        <v>1333</v>
      </c>
      <c r="X108" s="90">
        <v>1052</v>
      </c>
      <c r="Y108" s="94">
        <v>0.78919729932483096</v>
      </c>
    </row>
    <row r="109" spans="1:25" ht="15.75" customHeight="1" x14ac:dyDescent="0.3">
      <c r="A109" s="86" t="s">
        <v>133</v>
      </c>
      <c r="B109" s="86"/>
      <c r="C109" s="87">
        <v>3</v>
      </c>
      <c r="D109" s="48">
        <v>2690720.8</v>
      </c>
      <c r="E109" s="88">
        <v>32524809.98</v>
      </c>
      <c r="F109" s="89">
        <v>8.2728255803940595E-2</v>
      </c>
      <c r="G109" s="38">
        <v>12872</v>
      </c>
      <c r="H109" s="90">
        <v>11360</v>
      </c>
      <c r="I109" s="40">
        <v>0.882535736482287</v>
      </c>
      <c r="J109" s="91">
        <v>0.99795221843003401</v>
      </c>
      <c r="K109" s="38">
        <v>15569</v>
      </c>
      <c r="L109" s="90">
        <v>13637</v>
      </c>
      <c r="M109" s="40">
        <v>0.87590725158969795</v>
      </c>
      <c r="N109" s="91">
        <v>0.87637503197748801</v>
      </c>
      <c r="O109" s="31">
        <v>2915808.55</v>
      </c>
      <c r="P109" s="92">
        <v>2112126.9</v>
      </c>
      <c r="Q109" s="40">
        <v>0.72437091248669305</v>
      </c>
      <c r="R109" s="91">
        <v>0.7</v>
      </c>
      <c r="S109" s="43">
        <v>10365</v>
      </c>
      <c r="T109" s="90">
        <v>3671</v>
      </c>
      <c r="U109" s="40">
        <v>0.35417269657501199</v>
      </c>
      <c r="V109" s="93">
        <v>0.7</v>
      </c>
      <c r="W109" s="38">
        <v>8889</v>
      </c>
      <c r="X109" s="90">
        <v>7325</v>
      </c>
      <c r="Y109" s="94">
        <v>0.82405219934750795</v>
      </c>
    </row>
    <row r="110" spans="1:25" ht="15.75" customHeight="1" x14ac:dyDescent="0.3">
      <c r="A110" s="95"/>
      <c r="B110" s="95"/>
      <c r="C110" s="95"/>
      <c r="D110" s="96"/>
      <c r="E110" s="97"/>
      <c r="F110" s="98"/>
      <c r="G110" s="99"/>
      <c r="H110" s="100"/>
      <c r="I110" s="101"/>
      <c r="J110" s="98"/>
      <c r="K110" s="99"/>
      <c r="L110" s="100"/>
      <c r="M110" s="101"/>
      <c r="N110" s="98"/>
      <c r="O110" s="102"/>
      <c r="P110" s="103"/>
      <c r="Q110" s="101"/>
      <c r="R110" s="98"/>
      <c r="S110" s="104"/>
      <c r="T110" s="100"/>
      <c r="U110" s="101"/>
      <c r="V110" s="105"/>
      <c r="W110" s="99"/>
      <c r="X110" s="100"/>
      <c r="Y110" s="98"/>
    </row>
    <row r="111" spans="1:25" ht="17.25" thickBot="1" x14ac:dyDescent="0.35">
      <c r="A111" s="137" t="s">
        <v>134</v>
      </c>
      <c r="B111" s="137"/>
      <c r="C111" s="137"/>
      <c r="D111" s="106">
        <v>52596890.789999999</v>
      </c>
      <c r="E111" s="107">
        <v>634269037.94000006</v>
      </c>
      <c r="F111" s="108">
        <f>D111/E111</f>
        <v>8.2925206251318717E-2</v>
      </c>
      <c r="G111" s="109">
        <v>219611</v>
      </c>
      <c r="H111" s="110">
        <v>195583</v>
      </c>
      <c r="I111" s="111">
        <f>H111/G111</f>
        <v>0.89058835850663221</v>
      </c>
      <c r="J111" s="108">
        <v>0.99199999999999999</v>
      </c>
      <c r="K111" s="112">
        <v>292443</v>
      </c>
      <c r="L111" s="113">
        <v>259029</v>
      </c>
      <c r="M111" s="111">
        <v>0.88574183687077501</v>
      </c>
      <c r="N111" s="108">
        <v>0.88990000000000002</v>
      </c>
      <c r="O111" s="106">
        <v>58453472.640000001</v>
      </c>
      <c r="P111" s="107">
        <v>40090052.479999997</v>
      </c>
      <c r="Q111" s="111">
        <v>0.68584552241924801</v>
      </c>
      <c r="R111" s="108">
        <v>0.67549999999999999</v>
      </c>
      <c r="S111" s="114">
        <v>194914</v>
      </c>
      <c r="T111" s="114">
        <v>65098</v>
      </c>
      <c r="U111" s="115">
        <v>0.33398319258749998</v>
      </c>
      <c r="V111" s="116">
        <v>0.67379999999999995</v>
      </c>
      <c r="W111" s="112">
        <v>161063</v>
      </c>
      <c r="X111" s="113">
        <v>126281</v>
      </c>
      <c r="Y111" s="108">
        <v>0.78404723617466499</v>
      </c>
    </row>
    <row r="112" spans="1:25" ht="55.5" customHeight="1" x14ac:dyDescent="0.3">
      <c r="A112" s="117" t="s">
        <v>135</v>
      </c>
      <c r="B112" s="117"/>
      <c r="C112" s="117"/>
      <c r="D112" s="118"/>
      <c r="E112" s="119"/>
      <c r="F112" s="120"/>
      <c r="G112" s="138" t="s">
        <v>135</v>
      </c>
      <c r="H112" s="139"/>
      <c r="I112" s="139"/>
      <c r="J112" s="140"/>
      <c r="K112" s="121"/>
      <c r="L112" s="122"/>
      <c r="M112" s="120"/>
      <c r="N112" s="123"/>
      <c r="O112" s="124"/>
      <c r="P112" s="125"/>
      <c r="Q112" s="120"/>
      <c r="R112" s="120"/>
      <c r="S112" s="126"/>
      <c r="T112" s="122"/>
      <c r="U112" s="120"/>
      <c r="V112" s="120"/>
      <c r="W112" s="126"/>
      <c r="X112" s="122"/>
      <c r="Y112" s="123"/>
    </row>
    <row r="114" spans="4:20" x14ac:dyDescent="0.3">
      <c r="T114" s="130"/>
    </row>
    <row r="116" spans="4:20" x14ac:dyDescent="0.3">
      <c r="E116" s="131"/>
      <c r="F116" s="131"/>
      <c r="G116" s="128"/>
    </row>
    <row r="117" spans="4:20" x14ac:dyDescent="0.3">
      <c r="E117" s="131"/>
      <c r="F117" s="131"/>
      <c r="G117" s="128"/>
    </row>
    <row r="120" spans="4:20" x14ac:dyDescent="0.3">
      <c r="D120" s="132"/>
    </row>
    <row r="121" spans="4:20" x14ac:dyDescent="0.3">
      <c r="D121" s="132"/>
    </row>
  </sheetData>
  <sheetProtection formatCells="0" formatColumns="0" formatRows="0" insertColumns="0" insertRows="0" insertHyperlinks="0" deleteColumns="0" deleteRows="0" sort="0" autoFilter="0" pivotTables="0"/>
  <autoFilter ref="A2:Y109" xr:uid="{4952E5C6-286B-48A0-B71D-DECE28C2E2E2}"/>
  <mergeCells count="9">
    <mergeCell ref="W1:Y1"/>
    <mergeCell ref="A111:C111"/>
    <mergeCell ref="G112:J112"/>
    <mergeCell ref="A1:C1"/>
    <mergeCell ref="D1:F1"/>
    <mergeCell ref="G1:J1"/>
    <mergeCell ref="K1:N1"/>
    <mergeCell ref="O1:R1"/>
    <mergeCell ref="S1:V1"/>
  </mergeCells>
  <conditionalFormatting sqref="Y1:Y107 X108:X109 Y110:Y112">
    <cfRule type="cellIs" dxfId="0" priority="1" stopIfTrue="1" operator="lessThan">
      <formula>0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4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Wells, Stephanie</cp:lastModifiedBy>
  <dcterms:created xsi:type="dcterms:W3CDTF">2026-08-10T18:39:43Z</dcterms:created>
  <dcterms:modified xsi:type="dcterms:W3CDTF">2026-08-17T21:52:09Z</dcterms:modified>
</cp:coreProperties>
</file>