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ear County Letters\DCDL 2026\Word Docs\"/>
    </mc:Choice>
  </mc:AlternateContent>
  <xr:revisionPtr revIDLastSave="0" documentId="8_{4235749E-3890-4C75-B8D1-B3DC59E517B5}" xr6:coauthVersionLast="47" xr6:coauthVersionMax="47" xr10:uidLastSave="{00000000-0000-0000-0000-000000000000}"/>
  <bookViews>
    <workbookView xWindow="-24105" yWindow="465" windowWidth="21600" windowHeight="14325" xr2:uid="{2E669B7E-1CA1-460A-9B63-02AC896590FB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Goal'!$A$2:$C$2</definedName>
    <definedName name="_xlnm.Criteria" localSheetId="0">'Incentive Goal'!#REF!</definedName>
    <definedName name="_xlnm.Extract" localSheetId="0">'Incentive Goal'!#REF!</definedName>
    <definedName name="_xlnm.Print_Area" localSheetId="0">'Incentive Goal'!$A$3:$Y$112</definedName>
    <definedName name="_xlnm.Print_Titles" localSheetId="0">'Incentive Goal'!$A:$A,'Incentive Goal'!$1:$2</definedName>
    <definedName name="Staffing">#REF!</definedName>
    <definedName name="SUMM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09" i="1" l="1"/>
  <c r="F108" i="1"/>
  <c r="Y106" i="1"/>
  <c r="X106" i="1"/>
  <c r="W106" i="1"/>
  <c r="T106" i="1"/>
  <c r="U106" i="1" s="1"/>
  <c r="S106" i="1"/>
  <c r="P106" i="1"/>
  <c r="Q106" i="1" s="1"/>
  <c r="O106" i="1"/>
  <c r="L106" i="1"/>
  <c r="M106" i="1" s="1"/>
  <c r="K106" i="1"/>
  <c r="H106" i="1"/>
  <c r="I106" i="1" s="1"/>
  <c r="G106" i="1"/>
  <c r="E106" i="1"/>
  <c r="F106" i="1" s="1"/>
  <c r="D106" i="1"/>
</calcChain>
</file>

<file path=xl/sharedStrings.xml><?xml version="1.0" encoding="utf-8"?>
<sst xmlns="http://schemas.openxmlformats.org/spreadsheetml/2006/main" count="142" uniqueCount="136">
  <si>
    <t>Incentive Goal SFY2027  08/2026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</si>
  <si>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</si>
  <si>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</si>
  <si>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</si>
  <si>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</si>
  <si>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</si>
  <si>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</si>
  <si>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County</t>
  </si>
  <si>
    <t>County Fips</t>
  </si>
  <si>
    <t>Region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</si>
  <si>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</si>
  <si>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</si>
  <si>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</si>
  <si>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</si>
  <si>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</si>
  <si>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</si>
  <si>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</si>
  <si>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</si>
  <si>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</si>
  <si>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</si>
  <si>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</si>
  <si>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</si>
  <si>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</si>
  <si>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</si>
  <si>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</si>
  <si>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</si>
  <si>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</si>
  <si>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</si>
  <si>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</si>
  <si>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</si>
  <si>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</si>
  <si>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</si>
  <si>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</si>
  <si>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</si>
  <si>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</si>
  <si>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</si>
  <si>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</si>
  <si>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</si>
  <si>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</si>
  <si>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</si>
  <si>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</si>
  <si>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</si>
  <si>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</si>
  <si>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</si>
  <si>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</si>
  <si>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</si>
  <si>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</si>
  <si>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</si>
  <si>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</si>
  <si>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</si>
  <si>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</si>
  <si>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</si>
  <si>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</si>
  <si>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</si>
  <si>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</si>
  <si>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</si>
  <si>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</si>
  <si>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</si>
  <si>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</si>
  <si>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</si>
  <si>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 - Tarboro</t>
  </si>
  <si>
    <t>EDGE - Rky Mt</t>
  </si>
  <si>
    <t>FORSYTH</t>
  </si>
  <si>
    <t>FRANKLIN</t>
  </si>
  <si>
    <t>GASTON</t>
  </si>
  <si>
    <t>GATES</t>
  </si>
  <si>
    <t>GRAHAM</t>
  </si>
  <si>
    <t>GRANVILLE</t>
  </si>
  <si>
    <t>GREENE</t>
  </si>
  <si>
    <t>GUIL - Gboro</t>
  </si>
  <si>
    <t>GUIL - 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</si>
  <si>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</si>
  <si>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</si>
  <si>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</si>
  <si>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</si>
  <si>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</si>
  <si>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</si>
  <si>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</si>
  <si>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</si>
  <si>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</si>
  <si>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</si>
  <si>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</si>
  <si>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</si>
  <si>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</si>
  <si>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</si>
  <si>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</si>
  <si>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</si>
  <si>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</si>
  <si>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</si>
  <si>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</si>
  <si>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</si>
  <si>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</si>
  <si>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</si>
  <si>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</si>
  <si>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</si>
  <si>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</si>
  <si>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NORTH CAROLINA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</si>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</sst>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\$#,##0.00;&quot;($&quot;#,##0.00\)"/>
    <numFmt numFmtId="166" formatCode="#,##0.00%"/>
    <numFmt numFmtId="167" formatCode="&quot;$&quot;#,##0.00"/>
    <numFmt numFmtId="168" formatCode="_(* #,##0_);_(* \(#,##0\);_(* &quot;-&quot;??_);_(@_)"/>
  </numFmts>
  <fonts count="13" x14ac:knownFonts="1">
    <font>
      <sz val="10"/>
      <name val="Arial"/>
    </font>
    <font>
      <b/>
      <sz val="14"/>
      <color theme="1"/>
      <name val="Segoe UI"/>
      <family val="2"/>
    </font>
    <font>
      <b/>
      <sz val="11"/>
      <name val="Segoe UI"/>
      <family val="2"/>
    </font>
    <font>
      <sz val="10"/>
      <name val="Arial"/>
      <family val="2"/>
    </font>
    <font>
      <sz val="11"/>
      <name val="Segoe UI"/>
      <family val="2"/>
    </font>
    <font>
      <b/>
      <sz val="10"/>
      <color rgb="FF333333"/>
      <name val="Segoe UI"/>
      <family val="2"/>
    </font>
    <font>
      <b/>
      <sz val="10"/>
      <name val="Segoe UI"/>
      <family val="2"/>
    </font>
    <font>
      <sz val="11"/>
      <color rgb="FF333333"/>
      <name val="Segoe UI"/>
      <family val="2"/>
    </font>
    <font>
      <b/>
      <sz val="10"/>
      <color rgb="FF000000"/>
      <name val="Segoe UI"/>
      <family val="2"/>
    </font>
    <font>
      <b/>
      <i/>
      <sz val="11"/>
      <name val="Segoe UI"/>
      <family val="2"/>
    </font>
    <font>
      <i/>
      <sz val="11"/>
      <name val="Segoe UI"/>
      <family val="2"/>
    </font>
    <font>
      <b/>
      <sz val="11"/>
      <color rgb="FF333333"/>
      <name val="Segoe UI"/>
      <family val="2"/>
    </font>
    <font>
      <b/>
      <sz val="11"/>
      <color theme="0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1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rgb="FFFFFFFF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 style="medium">
        <color indexed="64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/>
      <top/>
      <bottom style="thin">
        <color rgb="FFDDDDDD"/>
      </bottom>
      <diagonal/>
    </border>
    <border>
      <left style="medium">
        <color indexed="64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medium">
        <color indexed="64"/>
      </right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 style="medium">
        <color indexed="64"/>
      </left>
      <right style="thin">
        <color rgb="FFDDDDDD"/>
      </right>
      <top style="thin">
        <color rgb="FFDDDDDD"/>
      </top>
      <bottom/>
      <diagonal/>
    </border>
    <border>
      <left/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medium">
        <color indexed="64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/>
      <top style="thin">
        <color rgb="FFDDDDDD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DDDDDD"/>
      </left>
      <right style="medium">
        <color indexed="64"/>
      </right>
      <top style="thin">
        <color rgb="FFDDDDDD"/>
      </top>
      <bottom style="medium">
        <color indexed="64"/>
      </bottom>
      <diagonal/>
    </border>
    <border>
      <left style="medium">
        <color indexed="64"/>
      </left>
      <right style="thin">
        <color rgb="FFDDDDDD"/>
      </right>
      <top style="thin">
        <color rgb="FFDDDDDD"/>
      </top>
      <bottom style="medium">
        <color indexed="64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medium">
        <color indexed="64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152">
    <xf numFmtId="0" fontId="0" fillId="0" borderId="0" xfId="0"/>
    <xf numFmtId="0" fontId="4" fillId="0" borderId="0" xfId="4" applyFont="1"/>
    <xf numFmtId="0" fontId="2" fillId="2" borderId="0" xfId="0" applyFont="1" applyFill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1" fontId="2" fillId="2" borderId="0" xfId="0" applyNumberFormat="1" applyFont="1" applyFill="1" applyAlignment="1">
      <alignment horizontal="center"/>
    </xf>
    <xf numFmtId="10" fontId="2" fillId="2" borderId="5" xfId="5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0" fontId="2" fillId="2" borderId="0" xfId="0" applyNumberFormat="1" applyFont="1" applyFill="1" applyAlignment="1">
      <alignment horizontal="center"/>
    </xf>
    <xf numFmtId="10" fontId="2" fillId="2" borderId="5" xfId="0" applyNumberFormat="1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2" fillId="2" borderId="4" xfId="5" applyFont="1" applyFill="1" applyBorder="1" applyAlignment="1">
      <alignment horizontal="center"/>
    </xf>
    <xf numFmtId="0" fontId="2" fillId="2" borderId="0" xfId="5" applyFont="1" applyFill="1" applyAlignment="1">
      <alignment horizontal="center"/>
    </xf>
    <xf numFmtId="0" fontId="4" fillId="0" borderId="0" xfId="4" applyFont="1" applyAlignment="1">
      <alignment horizontal="center"/>
    </xf>
    <xf numFmtId="49" fontId="5" fillId="3" borderId="0" xfId="0" applyNumberFormat="1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6" fillId="4" borderId="0" xfId="6" applyFont="1" applyFill="1" applyAlignment="1">
      <alignment horizontal="center" vertical="center"/>
    </xf>
    <xf numFmtId="165" fontId="7" fillId="5" borderId="6" xfId="0" applyNumberFormat="1" applyFont="1" applyFill="1" applyBorder="1" applyAlignment="1">
      <alignment horizontal="right"/>
    </xf>
    <xf numFmtId="165" fontId="7" fillId="5" borderId="7" xfId="0" applyNumberFormat="1" applyFont="1" applyFill="1" applyBorder="1" applyAlignment="1">
      <alignment horizontal="right"/>
    </xf>
    <xf numFmtId="166" fontId="7" fillId="5" borderId="8" xfId="0" applyNumberFormat="1" applyFont="1" applyFill="1" applyBorder="1" applyAlignment="1">
      <alignment horizontal="right"/>
    </xf>
    <xf numFmtId="0" fontId="7" fillId="3" borderId="6" xfId="0" applyFont="1" applyFill="1" applyBorder="1" applyAlignment="1">
      <alignment horizontal="right"/>
    </xf>
    <xf numFmtId="0" fontId="7" fillId="3" borderId="7" xfId="0" applyFont="1" applyFill="1" applyBorder="1" applyAlignment="1">
      <alignment horizontal="right"/>
    </xf>
    <xf numFmtId="166" fontId="7" fillId="3" borderId="7" xfId="0" applyNumberFormat="1" applyFont="1" applyFill="1" applyBorder="1" applyAlignment="1">
      <alignment horizontal="right"/>
    </xf>
    <xf numFmtId="166" fontId="7" fillId="3" borderId="8" xfId="0" applyNumberFormat="1" applyFont="1" applyFill="1" applyBorder="1" applyAlignment="1">
      <alignment horizontal="right"/>
    </xf>
    <xf numFmtId="0" fontId="7" fillId="5" borderId="6" xfId="0" applyFont="1" applyFill="1" applyBorder="1" applyAlignment="1">
      <alignment horizontal="right"/>
    </xf>
    <xf numFmtId="0" fontId="7" fillId="5" borderId="7" xfId="0" applyFont="1" applyFill="1" applyBorder="1" applyAlignment="1">
      <alignment horizontal="right"/>
    </xf>
    <xf numFmtId="166" fontId="7" fillId="5" borderId="7" xfId="0" applyNumberFormat="1" applyFont="1" applyFill="1" applyBorder="1" applyAlignment="1">
      <alignment horizontal="right"/>
    </xf>
    <xf numFmtId="165" fontId="7" fillId="3" borderId="6" xfId="0" applyNumberFormat="1" applyFont="1" applyFill="1" applyBorder="1" applyAlignment="1">
      <alignment horizontal="right"/>
    </xf>
    <xf numFmtId="165" fontId="7" fillId="3" borderId="7" xfId="0" applyNumberFormat="1" applyFont="1" applyFill="1" applyBorder="1" applyAlignment="1">
      <alignment horizontal="right"/>
    </xf>
    <xf numFmtId="0" fontId="7" fillId="5" borderId="9" xfId="0" applyFont="1" applyFill="1" applyBorder="1" applyAlignment="1">
      <alignment horizontal="right"/>
    </xf>
    <xf numFmtId="166" fontId="7" fillId="5" borderId="10" xfId="0" applyNumberFormat="1" applyFont="1" applyFill="1" applyBorder="1" applyAlignment="1">
      <alignment horizontal="right"/>
    </xf>
    <xf numFmtId="165" fontId="7" fillId="5" borderId="11" xfId="0" applyNumberFormat="1" applyFont="1" applyFill="1" applyBorder="1" applyAlignment="1">
      <alignment horizontal="right"/>
    </xf>
    <xf numFmtId="165" fontId="7" fillId="5" borderId="12" xfId="0" applyNumberFormat="1" applyFont="1" applyFill="1" applyBorder="1" applyAlignment="1">
      <alignment horizontal="right"/>
    </xf>
    <xf numFmtId="166" fontId="7" fillId="5" borderId="13" xfId="0" applyNumberFormat="1" applyFont="1" applyFill="1" applyBorder="1" applyAlignment="1">
      <alignment horizontal="right"/>
    </xf>
    <xf numFmtId="0" fontId="7" fillId="3" borderId="11" xfId="0" applyFont="1" applyFill="1" applyBorder="1" applyAlignment="1">
      <alignment horizontal="right"/>
    </xf>
    <xf numFmtId="0" fontId="7" fillId="3" borderId="12" xfId="0" applyFont="1" applyFill="1" applyBorder="1" applyAlignment="1">
      <alignment horizontal="right"/>
    </xf>
    <xf numFmtId="166" fontId="7" fillId="3" borderId="12" xfId="0" applyNumberFormat="1" applyFont="1" applyFill="1" applyBorder="1" applyAlignment="1">
      <alignment horizontal="right"/>
    </xf>
    <xf numFmtId="166" fontId="7" fillId="3" borderId="13" xfId="0" applyNumberFormat="1" applyFont="1" applyFill="1" applyBorder="1" applyAlignment="1">
      <alignment horizontal="right"/>
    </xf>
    <xf numFmtId="0" fontId="7" fillId="5" borderId="11" xfId="0" applyFont="1" applyFill="1" applyBorder="1" applyAlignment="1">
      <alignment horizontal="right"/>
    </xf>
    <xf numFmtId="0" fontId="7" fillId="5" borderId="12" xfId="0" applyFont="1" applyFill="1" applyBorder="1" applyAlignment="1">
      <alignment horizontal="right"/>
    </xf>
    <xf numFmtId="166" fontId="7" fillId="5" borderId="12" xfId="0" applyNumberFormat="1" applyFont="1" applyFill="1" applyBorder="1" applyAlignment="1">
      <alignment horizontal="right"/>
    </xf>
    <xf numFmtId="165" fontId="7" fillId="3" borderId="11" xfId="0" applyNumberFormat="1" applyFont="1" applyFill="1" applyBorder="1" applyAlignment="1">
      <alignment horizontal="right"/>
    </xf>
    <xf numFmtId="165" fontId="7" fillId="3" borderId="12" xfId="0" applyNumberFormat="1" applyFont="1" applyFill="1" applyBorder="1" applyAlignment="1">
      <alignment horizontal="right"/>
    </xf>
    <xf numFmtId="0" fontId="7" fillId="5" borderId="14" xfId="0" applyFont="1" applyFill="1" applyBorder="1" applyAlignment="1">
      <alignment horizontal="right"/>
    </xf>
    <xf numFmtId="166" fontId="7" fillId="5" borderId="15" xfId="0" applyNumberFormat="1" applyFont="1" applyFill="1" applyBorder="1" applyAlignment="1">
      <alignment horizontal="right"/>
    </xf>
    <xf numFmtId="49" fontId="8" fillId="3" borderId="0" xfId="0" applyNumberFormat="1" applyFont="1" applyFill="1" applyAlignment="1">
      <alignment horizontal="left"/>
    </xf>
    <xf numFmtId="0" fontId="8" fillId="3" borderId="0" xfId="0" applyFont="1" applyFill="1" applyAlignment="1">
      <alignment horizontal="left"/>
    </xf>
    <xf numFmtId="165" fontId="7" fillId="5" borderId="16" xfId="0" applyNumberFormat="1" applyFont="1" applyFill="1" applyBorder="1" applyAlignment="1">
      <alignment horizontal="right"/>
    </xf>
    <xf numFmtId="165" fontId="7" fillId="5" borderId="4" xfId="0" applyNumberFormat="1" applyFont="1" applyFill="1" applyBorder="1" applyAlignment="1">
      <alignment horizontal="right"/>
    </xf>
    <xf numFmtId="165" fontId="7" fillId="5" borderId="17" xfId="0" applyNumberFormat="1" applyFont="1" applyFill="1" applyBorder="1" applyAlignment="1">
      <alignment horizontal="right"/>
    </xf>
    <xf numFmtId="166" fontId="7" fillId="5" borderId="18" xfId="0" applyNumberFormat="1" applyFont="1" applyFill="1" applyBorder="1" applyAlignment="1">
      <alignment horizontal="right"/>
    </xf>
    <xf numFmtId="0" fontId="7" fillId="3" borderId="16" xfId="0" applyFont="1" applyFill="1" applyBorder="1" applyAlignment="1">
      <alignment horizontal="right"/>
    </xf>
    <xf numFmtId="0" fontId="7" fillId="3" borderId="19" xfId="0" applyFont="1" applyFill="1" applyBorder="1" applyAlignment="1">
      <alignment horizontal="right"/>
    </xf>
    <xf numFmtId="166" fontId="7" fillId="3" borderId="19" xfId="0" applyNumberFormat="1" applyFont="1" applyFill="1" applyBorder="1" applyAlignment="1">
      <alignment horizontal="right"/>
    </xf>
    <xf numFmtId="166" fontId="7" fillId="3" borderId="18" xfId="0" applyNumberFormat="1" applyFont="1" applyFill="1" applyBorder="1" applyAlignment="1">
      <alignment horizontal="right"/>
    </xf>
    <xf numFmtId="0" fontId="7" fillId="5" borderId="16" xfId="0" applyFont="1" applyFill="1" applyBorder="1" applyAlignment="1">
      <alignment horizontal="right"/>
    </xf>
    <xf numFmtId="0" fontId="7" fillId="5" borderId="19" xfId="0" applyFont="1" applyFill="1" applyBorder="1" applyAlignment="1">
      <alignment horizontal="right"/>
    </xf>
    <xf numFmtId="166" fontId="7" fillId="5" borderId="19" xfId="0" applyNumberFormat="1" applyFont="1" applyFill="1" applyBorder="1" applyAlignment="1">
      <alignment horizontal="right"/>
    </xf>
    <xf numFmtId="165" fontId="7" fillId="3" borderId="16" xfId="0" applyNumberFormat="1" applyFont="1" applyFill="1" applyBorder="1" applyAlignment="1">
      <alignment horizontal="right"/>
    </xf>
    <xf numFmtId="165" fontId="7" fillId="3" borderId="19" xfId="0" applyNumberFormat="1" applyFont="1" applyFill="1" applyBorder="1" applyAlignment="1">
      <alignment horizontal="right"/>
    </xf>
    <xf numFmtId="0" fontId="7" fillId="5" borderId="17" xfId="0" applyFont="1" applyFill="1" applyBorder="1" applyAlignment="1">
      <alignment horizontal="right"/>
    </xf>
    <xf numFmtId="166" fontId="7" fillId="5" borderId="20" xfId="0" applyNumberFormat="1" applyFont="1" applyFill="1" applyBorder="1" applyAlignment="1">
      <alignment horizontal="right"/>
    </xf>
    <xf numFmtId="0" fontId="9" fillId="4" borderId="0" xfId="0" applyFont="1" applyFill="1" applyAlignment="1">
      <alignment horizontal="center"/>
    </xf>
    <xf numFmtId="167" fontId="9" fillId="2" borderId="21" xfId="0" applyNumberFormat="1" applyFont="1" applyFill="1" applyBorder="1" applyAlignment="1">
      <alignment horizontal="right"/>
    </xf>
    <xf numFmtId="167" fontId="9" fillId="2" borderId="22" xfId="0" applyNumberFormat="1" applyFont="1" applyFill="1" applyBorder="1" applyAlignment="1">
      <alignment horizontal="right"/>
    </xf>
    <xf numFmtId="10" fontId="9" fillId="2" borderId="23" xfId="0" applyNumberFormat="1" applyFont="1" applyFill="1" applyBorder="1" applyAlignment="1">
      <alignment horizontal="right"/>
    </xf>
    <xf numFmtId="3" fontId="9" fillId="2" borderId="4" xfId="0" quotePrefix="1" applyNumberFormat="1" applyFont="1" applyFill="1" applyBorder="1" applyAlignment="1">
      <alignment horizontal="right"/>
    </xf>
    <xf numFmtId="3" fontId="9" fillId="2" borderId="0" xfId="0" quotePrefix="1" applyNumberFormat="1" applyFont="1" applyFill="1" applyAlignment="1">
      <alignment horizontal="right"/>
    </xf>
    <xf numFmtId="10" fontId="9" fillId="2" borderId="0" xfId="0" quotePrefix="1" applyNumberFormat="1" applyFont="1" applyFill="1" applyAlignment="1">
      <alignment horizontal="right"/>
    </xf>
    <xf numFmtId="10" fontId="9" fillId="2" borderId="5" xfId="0" applyNumberFormat="1" applyFont="1" applyFill="1" applyBorder="1" applyAlignment="1">
      <alignment horizontal="right"/>
    </xf>
    <xf numFmtId="167" fontId="9" fillId="2" borderId="4" xfId="0" quotePrefix="1" applyNumberFormat="1" applyFont="1" applyFill="1" applyBorder="1" applyAlignment="1">
      <alignment horizontal="right"/>
    </xf>
    <xf numFmtId="167" fontId="9" fillId="2" borderId="0" xfId="0" quotePrefix="1" applyNumberFormat="1" applyFont="1" applyFill="1" applyAlignment="1">
      <alignment horizontal="right"/>
    </xf>
    <xf numFmtId="10" fontId="9" fillId="2" borderId="5" xfId="0" quotePrefix="1" applyNumberFormat="1" applyFont="1" applyFill="1" applyBorder="1" applyAlignment="1">
      <alignment horizontal="right"/>
    </xf>
    <xf numFmtId="0" fontId="10" fillId="0" borderId="0" xfId="4" applyFont="1"/>
    <xf numFmtId="0" fontId="2" fillId="6" borderId="0" xfId="0" quotePrefix="1" applyFont="1" applyFill="1"/>
    <xf numFmtId="1" fontId="2" fillId="6" borderId="24" xfId="0" applyNumberFormat="1" applyFont="1" applyFill="1" applyBorder="1" applyAlignment="1">
      <alignment horizontal="right"/>
    </xf>
    <xf numFmtId="1" fontId="2" fillId="6" borderId="25" xfId="0" applyNumberFormat="1" applyFont="1" applyFill="1" applyBorder="1" applyAlignment="1">
      <alignment horizontal="right"/>
    </xf>
    <xf numFmtId="10" fontId="2" fillId="6" borderId="26" xfId="0" applyNumberFormat="1" applyFont="1" applyFill="1" applyBorder="1" applyAlignment="1">
      <alignment horizontal="center"/>
    </xf>
    <xf numFmtId="3" fontId="2" fillId="6" borderId="27" xfId="0" quotePrefix="1" applyNumberFormat="1" applyFont="1" applyFill="1" applyBorder="1" applyAlignment="1">
      <alignment horizontal="center"/>
    </xf>
    <xf numFmtId="3" fontId="2" fillId="6" borderId="25" xfId="0" quotePrefix="1" applyNumberFormat="1" applyFont="1" applyFill="1" applyBorder="1" applyAlignment="1">
      <alignment horizontal="center"/>
    </xf>
    <xf numFmtId="10" fontId="2" fillId="6" borderId="25" xfId="0" quotePrefix="1" applyNumberFormat="1" applyFont="1" applyFill="1" applyBorder="1" applyAlignment="1">
      <alignment horizontal="center"/>
    </xf>
    <xf numFmtId="164" fontId="2" fillId="6" borderId="27" xfId="0" quotePrefix="1" applyNumberFormat="1" applyFont="1" applyFill="1" applyBorder="1" applyAlignment="1">
      <alignment horizontal="center"/>
    </xf>
    <xf numFmtId="164" fontId="2" fillId="6" borderId="25" xfId="0" quotePrefix="1" applyNumberFormat="1" applyFont="1" applyFill="1" applyBorder="1" applyAlignment="1">
      <alignment horizontal="center"/>
    </xf>
    <xf numFmtId="10" fontId="2" fillId="6" borderId="26" xfId="0" quotePrefix="1" applyNumberFormat="1" applyFont="1" applyFill="1" applyBorder="1" applyAlignment="1">
      <alignment horizontal="center"/>
    </xf>
    <xf numFmtId="3" fontId="2" fillId="6" borderId="28" xfId="0" quotePrefix="1" applyNumberFormat="1" applyFont="1" applyFill="1" applyBorder="1" applyAlignment="1">
      <alignment horizontal="center"/>
    </xf>
    <xf numFmtId="10" fontId="2" fillId="6" borderId="29" xfId="0" quotePrefix="1" applyNumberFormat="1" applyFont="1" applyFill="1" applyBorder="1" applyAlignment="1">
      <alignment horizontal="center"/>
    </xf>
    <xf numFmtId="0" fontId="2" fillId="3" borderId="0" xfId="0" quotePrefix="1" applyFont="1" applyFill="1"/>
    <xf numFmtId="0" fontId="2" fillId="3" borderId="0" xfId="6" applyFont="1" applyFill="1" applyAlignment="1">
      <alignment horizontal="center" vertical="center"/>
    </xf>
    <xf numFmtId="167" fontId="7" fillId="5" borderId="14" xfId="2" applyNumberFormat="1" applyFont="1" applyFill="1" applyBorder="1" applyAlignment="1">
      <alignment horizontal="right"/>
    </xf>
    <xf numFmtId="10" fontId="7" fillId="7" borderId="13" xfId="3" applyNumberFormat="1" applyFont="1" applyFill="1" applyBorder="1" applyAlignment="1">
      <alignment horizontal="right"/>
    </xf>
    <xf numFmtId="1" fontId="7" fillId="5" borderId="12" xfId="0" applyNumberFormat="1" applyFont="1" applyFill="1" applyBorder="1" applyAlignment="1">
      <alignment horizontal="right"/>
    </xf>
    <xf numFmtId="10" fontId="7" fillId="5" borderId="13" xfId="3" applyNumberFormat="1" applyFont="1" applyFill="1" applyBorder="1" applyAlignment="1">
      <alignment horizontal="right"/>
    </xf>
    <xf numFmtId="167" fontId="7" fillId="5" borderId="12" xfId="0" applyNumberFormat="1" applyFont="1" applyFill="1" applyBorder="1" applyAlignment="1">
      <alignment horizontal="right"/>
    </xf>
    <xf numFmtId="10" fontId="7" fillId="5" borderId="15" xfId="3" applyNumberFormat="1" applyFont="1" applyFill="1" applyBorder="1" applyAlignment="1">
      <alignment horizontal="right"/>
    </xf>
    <xf numFmtId="10" fontId="4" fillId="0" borderId="5" xfId="3" applyNumberFormat="1" applyFont="1" applyBorder="1"/>
    <xf numFmtId="0" fontId="6" fillId="6" borderId="0" xfId="0" applyFont="1" applyFill="1"/>
    <xf numFmtId="1" fontId="6" fillId="6" borderId="24" xfId="0" applyNumberFormat="1" applyFont="1" applyFill="1" applyBorder="1" applyAlignment="1">
      <alignment horizontal="right"/>
    </xf>
    <xf numFmtId="1" fontId="6" fillId="6" borderId="30" xfId="0" applyNumberFormat="1" applyFont="1" applyFill="1" applyBorder="1" applyAlignment="1">
      <alignment horizontal="right"/>
    </xf>
    <xf numFmtId="10" fontId="6" fillId="6" borderId="31" xfId="0" applyNumberFormat="1" applyFont="1" applyFill="1" applyBorder="1" applyAlignment="1">
      <alignment horizontal="center"/>
    </xf>
    <xf numFmtId="3" fontId="6" fillId="6" borderId="32" xfId="0" applyNumberFormat="1" applyFont="1" applyFill="1" applyBorder="1" applyAlignment="1">
      <alignment horizontal="center"/>
    </xf>
    <xf numFmtId="3" fontId="6" fillId="6" borderId="30" xfId="0" applyNumberFormat="1" applyFont="1" applyFill="1" applyBorder="1" applyAlignment="1">
      <alignment horizontal="center"/>
    </xf>
    <xf numFmtId="10" fontId="6" fillId="6" borderId="30" xfId="0" applyNumberFormat="1" applyFont="1" applyFill="1" applyBorder="1" applyAlignment="1">
      <alignment horizontal="center"/>
    </xf>
    <xf numFmtId="164" fontId="6" fillId="6" borderId="32" xfId="0" applyNumberFormat="1" applyFont="1" applyFill="1" applyBorder="1" applyAlignment="1">
      <alignment horizontal="center"/>
    </xf>
    <xf numFmtId="164" fontId="6" fillId="6" borderId="30" xfId="0" applyNumberFormat="1" applyFont="1" applyFill="1" applyBorder="1" applyAlignment="1">
      <alignment horizontal="center"/>
    </xf>
    <xf numFmtId="3" fontId="6" fillId="6" borderId="33" xfId="0" applyNumberFormat="1" applyFont="1" applyFill="1" applyBorder="1" applyAlignment="1">
      <alignment horizontal="center"/>
    </xf>
    <xf numFmtId="10" fontId="6" fillId="6" borderId="34" xfId="0" applyNumberFormat="1" applyFont="1" applyFill="1" applyBorder="1" applyAlignment="1">
      <alignment horizontal="center"/>
    </xf>
    <xf numFmtId="167" fontId="11" fillId="5" borderId="35" xfId="0" applyNumberFormat="1" applyFont="1" applyFill="1" applyBorder="1" applyAlignment="1">
      <alignment horizontal="right"/>
    </xf>
    <xf numFmtId="167" fontId="11" fillId="5" borderId="36" xfId="0" applyNumberFormat="1" applyFont="1" applyFill="1" applyBorder="1" applyAlignment="1">
      <alignment horizontal="right"/>
    </xf>
    <xf numFmtId="166" fontId="11" fillId="8" borderId="37" xfId="0" applyNumberFormat="1" applyFont="1" applyFill="1" applyBorder="1" applyAlignment="1">
      <alignment horizontal="right"/>
    </xf>
    <xf numFmtId="168" fontId="11" fillId="5" borderId="38" xfId="1" applyNumberFormat="1" applyFont="1" applyFill="1" applyBorder="1" applyAlignment="1">
      <alignment horizontal="right"/>
    </xf>
    <xf numFmtId="168" fontId="11" fillId="5" borderId="39" xfId="0" applyNumberFormat="1" applyFont="1" applyFill="1" applyBorder="1" applyAlignment="1">
      <alignment horizontal="right"/>
    </xf>
    <xf numFmtId="166" fontId="11" fillId="8" borderId="39" xfId="0" applyNumberFormat="1" applyFont="1" applyFill="1" applyBorder="1" applyAlignment="1">
      <alignment horizontal="right"/>
    </xf>
    <xf numFmtId="166" fontId="11" fillId="5" borderId="37" xfId="0" applyNumberFormat="1" applyFont="1" applyFill="1" applyBorder="1" applyAlignment="1">
      <alignment horizontal="right"/>
    </xf>
    <xf numFmtId="168" fontId="11" fillId="5" borderId="35" xfId="1" applyNumberFormat="1" applyFont="1" applyFill="1" applyBorder="1" applyAlignment="1">
      <alignment horizontal="right"/>
    </xf>
    <xf numFmtId="168" fontId="11" fillId="5" borderId="36" xfId="1" applyNumberFormat="1" applyFont="1" applyFill="1" applyBorder="1" applyAlignment="1">
      <alignment horizontal="right"/>
    </xf>
    <xf numFmtId="168" fontId="11" fillId="5" borderId="0" xfId="1" applyNumberFormat="1" applyFont="1" applyFill="1" applyBorder="1" applyAlignment="1">
      <alignment horizontal="right"/>
    </xf>
    <xf numFmtId="166" fontId="11" fillId="8" borderId="12" xfId="0" applyNumberFormat="1" applyFont="1" applyFill="1" applyBorder="1" applyAlignment="1">
      <alignment horizontal="right"/>
    </xf>
    <xf numFmtId="166" fontId="11" fillId="5" borderId="15" xfId="0" applyNumberFormat="1" applyFont="1" applyFill="1" applyBorder="1" applyAlignment="1">
      <alignment horizontal="right"/>
    </xf>
    <xf numFmtId="0" fontId="4" fillId="6" borderId="0" xfId="0" applyFont="1" applyFill="1"/>
    <xf numFmtId="1" fontId="4" fillId="6" borderId="4" xfId="0" applyNumberFormat="1" applyFont="1" applyFill="1" applyBorder="1" applyAlignment="1">
      <alignment horizontal="right"/>
    </xf>
    <xf numFmtId="1" fontId="4" fillId="6" borderId="0" xfId="0" applyNumberFormat="1" applyFont="1" applyFill="1" applyAlignment="1">
      <alignment horizontal="right"/>
    </xf>
    <xf numFmtId="10" fontId="4" fillId="6" borderId="0" xfId="0" applyNumberFormat="1" applyFont="1" applyFill="1" applyAlignment="1">
      <alignment horizontal="center"/>
    </xf>
    <xf numFmtId="3" fontId="4" fillId="6" borderId="4" xfId="0" applyNumberFormat="1" applyFont="1" applyFill="1" applyBorder="1" applyAlignment="1">
      <alignment horizontal="center"/>
    </xf>
    <xf numFmtId="0" fontId="4" fillId="6" borderId="0" xfId="0" applyFont="1" applyFill="1" applyAlignment="1">
      <alignment horizontal="center"/>
    </xf>
    <xf numFmtId="10" fontId="4" fillId="6" borderId="5" xfId="0" applyNumberFormat="1" applyFont="1" applyFill="1" applyBorder="1" applyAlignment="1">
      <alignment horizontal="center"/>
    </xf>
    <xf numFmtId="164" fontId="4" fillId="6" borderId="4" xfId="0" applyNumberFormat="1" applyFont="1" applyFill="1" applyBorder="1" applyAlignment="1">
      <alignment horizontal="center"/>
    </xf>
    <xf numFmtId="164" fontId="4" fillId="6" borderId="0" xfId="0" applyNumberFormat="1" applyFont="1" applyFill="1" applyAlignment="1">
      <alignment horizontal="center"/>
    </xf>
    <xf numFmtId="0" fontId="4" fillId="6" borderId="4" xfId="0" applyFont="1" applyFill="1" applyBorder="1" applyAlignment="1">
      <alignment horizontal="center"/>
    </xf>
    <xf numFmtId="1" fontId="4" fillId="0" borderId="0" xfId="4" applyNumberFormat="1" applyFont="1" applyAlignment="1">
      <alignment horizontal="right"/>
    </xf>
    <xf numFmtId="10" fontId="4" fillId="0" borderId="0" xfId="4" applyNumberFormat="1" applyFont="1" applyAlignment="1">
      <alignment horizontal="center"/>
    </xf>
    <xf numFmtId="164" fontId="4" fillId="0" borderId="0" xfId="4" applyNumberFormat="1" applyFont="1" applyAlignment="1">
      <alignment horizontal="center"/>
    </xf>
    <xf numFmtId="3" fontId="4" fillId="0" borderId="0" xfId="4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164" fontId="4" fillId="0" borderId="0" xfId="4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2" fillId="6" borderId="4" xfId="0" applyFont="1" applyFill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7">
    <cellStyle name="Comma" xfId="1" builtinId="3"/>
    <cellStyle name="Currency" xfId="2" builtinId="4"/>
    <cellStyle name="Normal" xfId="0" builtinId="0"/>
    <cellStyle name="Normal 3" xfId="4" xr:uid="{E60E9C6B-29FB-4AF7-BE6A-FDFA379F5D16}"/>
    <cellStyle name="Normal_INCENTIVE GOALS Rpt 0710" xfId="5" xr:uid="{769BAB1C-A0DC-4F49-90A0-FB3E2FF6923B}"/>
    <cellStyle name="Normal_Self-Assessment_Scores_for_All_Categories_by_County" xfId="6" xr:uid="{F4560CE1-9AE3-4CEE-ADD6-F0E5F2D03C95}"/>
    <cellStyle name="Percent" xfId="3" builtinId="5"/>
  </cellStyles>
  <dxfs count="1"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824C5-C90F-4D62-98BF-78836FE4F757}">
  <dimension ref="A1:Y121"/>
  <sheetViews>
    <sheetView tabSelected="1" zoomScaleNormal="100" workbookViewId="0">
      <selection activeCell="S114" sqref="S114"/>
    </sheetView>
  </sheetViews>
  <sheetFormatPr defaultColWidth="14.42578125" defaultRowHeight="16.5" x14ac:dyDescent="0.3"/>
  <cols>
    <col min="1" max="1" width="19.140625" style="1" bestFit="1" customWidth="1"/>
    <col min="2" max="2" width="14.42578125" style="1"/>
    <col min="3" max="3" width="14.5703125" style="1" bestFit="1" customWidth="1"/>
    <col min="4" max="5" width="18.7109375" style="128" bestFit="1" customWidth="1"/>
    <col min="6" max="6" width="12.42578125" style="129" customWidth="1"/>
    <col min="7" max="8" width="14.5703125" style="13" bestFit="1" customWidth="1"/>
    <col min="9" max="10" width="14.5703125" style="129" bestFit="1" customWidth="1"/>
    <col min="11" max="12" width="14.5703125" style="13" bestFit="1" customWidth="1"/>
    <col min="13" max="14" width="14.5703125" style="129" bestFit="1" customWidth="1"/>
    <col min="15" max="16" width="18.7109375" style="130" bestFit="1" customWidth="1"/>
    <col min="17" max="17" width="10.140625" style="129" bestFit="1" customWidth="1"/>
    <col min="18" max="18" width="9.7109375" style="129" bestFit="1" customWidth="1"/>
    <col min="19" max="19" width="15.140625" style="13" bestFit="1" customWidth="1"/>
    <col min="20" max="20" width="14.5703125" style="13" bestFit="1" customWidth="1"/>
    <col min="21" max="22" width="9.7109375" style="129" bestFit="1" customWidth="1"/>
    <col min="23" max="24" width="11.28515625" style="13" bestFit="1" customWidth="1"/>
    <col min="25" max="25" width="9.7109375" style="129" bestFit="1" customWidth="1"/>
    <col min="26" max="16384" width="14.42578125" style="1"/>
  </cols>
  <sheetData>
    <row r="1" spans="1:25" ht="74.25" customHeight="1" x14ac:dyDescent="0.3">
      <c r="A1" s="141" t="s">
        <v>0</v>
      </c>
      <c r="B1" s="141"/>
      <c r="C1" s="141"/>
      <c r="D1" s="142" t="s">
        <v>1</v>
      </c>
      <c r="E1" s="143"/>
      <c r="F1" s="144"/>
      <c r="G1" s="134" t="s">
        <v>2</v>
      </c>
      <c r="H1" s="135"/>
      <c r="I1" s="135"/>
      <c r="J1" s="136"/>
      <c r="K1" s="145" t="s">
        <v>3</v>
      </c>
      <c r="L1" s="146"/>
      <c r="M1" s="146"/>
      <c r="N1" s="147"/>
      <c r="O1" s="148" t="s">
        <v>4</v>
      </c>
      <c r="P1" s="149"/>
      <c r="Q1" s="149"/>
      <c r="R1" s="150"/>
      <c r="S1" s="151" t="s">
        <v>5</v>
      </c>
      <c r="T1" s="151"/>
      <c r="U1" s="151"/>
      <c r="V1" s="151"/>
      <c r="W1" s="134" t="s">
        <v>6</v>
      </c>
      <c r="X1" s="135"/>
      <c r="Y1" s="136"/>
    </row>
    <row r="2" spans="1:25" s="13" customFormat="1" x14ac:dyDescent="0.3">
      <c r="A2" s="2" t="s">
        <v>7</v>
      </c>
      <c r="B2" s="2" t="s">
        <v>8</v>
      </c>
      <c r="C2" s="2" t="s">
        <v>9</v>
      </c>
      <c r="D2" s="3" t="s">
        <v>10</v>
      </c>
      <c r="E2" s="4" t="s">
        <v>11</v>
      </c>
      <c r="F2" s="5" t="s">
        <v>12</v>
      </c>
      <c r="G2" s="6" t="s">
        <v>13</v>
      </c>
      <c r="H2" s="2" t="s">
        <v>14</v>
      </c>
      <c r="I2" s="7" t="s">
        <v>15</v>
      </c>
      <c r="J2" s="8" t="s">
        <v>11</v>
      </c>
      <c r="K2" s="6" t="s">
        <v>16</v>
      </c>
      <c r="L2" s="2" t="s">
        <v>17</v>
      </c>
      <c r="M2" s="7" t="s">
        <v>18</v>
      </c>
      <c r="N2" s="8" t="s">
        <v>11</v>
      </c>
      <c r="O2" s="9" t="s">
        <v>19</v>
      </c>
      <c r="P2" s="10" t="s">
        <v>20</v>
      </c>
      <c r="Q2" s="7" t="s">
        <v>21</v>
      </c>
      <c r="R2" s="8" t="s">
        <v>11</v>
      </c>
      <c r="S2" s="2" t="s">
        <v>22</v>
      </c>
      <c r="T2" s="2" t="s">
        <v>23</v>
      </c>
      <c r="U2" s="7" t="s">
        <v>24</v>
      </c>
      <c r="V2" s="7" t="s">
        <v>11</v>
      </c>
      <c r="W2" s="11" t="s">
        <v>25</v>
      </c>
      <c r="X2" s="12" t="s">
        <v>26</v>
      </c>
      <c r="Y2" s="8" t="s">
        <v>27</v>
      </c>
    </row>
    <row r="3" spans="1:25" x14ac:dyDescent="0.3">
      <c r="A3" s="14" t="s">
        <v>28</v>
      </c>
      <c r="B3" s="15">
        <v>3700100400</v>
      </c>
      <c r="C3" s="16">
        <v>3</v>
      </c>
      <c r="D3" s="17">
        <v>1755133.03</v>
      </c>
      <c r="E3" s="18">
        <v>10507571.300000001</v>
      </c>
      <c r="F3" s="19">
        <v>0.167035081646317</v>
      </c>
      <c r="G3" s="20">
        <v>3748</v>
      </c>
      <c r="H3" s="21">
        <v>3225</v>
      </c>
      <c r="I3" s="22">
        <v>0.86045891141942399</v>
      </c>
      <c r="J3" s="23">
        <v>0.94672800604991203</v>
      </c>
      <c r="K3" s="24">
        <v>4976</v>
      </c>
      <c r="L3" s="25">
        <v>4365</v>
      </c>
      <c r="M3" s="26">
        <v>0.87721061093247599</v>
      </c>
      <c r="N3" s="19">
        <v>0.87333465897792795</v>
      </c>
      <c r="O3" s="27">
        <v>2045369.91</v>
      </c>
      <c r="P3" s="28">
        <v>1383385.93</v>
      </c>
      <c r="Q3" s="22">
        <v>0.67634999578144805</v>
      </c>
      <c r="R3" s="23">
        <v>0.65601555228644104</v>
      </c>
      <c r="S3" s="29">
        <v>3489</v>
      </c>
      <c r="T3" s="25">
        <v>1498</v>
      </c>
      <c r="U3" s="26">
        <v>0.42934938377758702</v>
      </c>
      <c r="V3" s="30">
        <v>0.66755245618365799</v>
      </c>
      <c r="W3" s="20">
        <v>2891</v>
      </c>
      <c r="X3" s="21">
        <v>2229</v>
      </c>
      <c r="Y3" s="23">
        <v>0.77101349014181897</v>
      </c>
    </row>
    <row r="4" spans="1:25" x14ac:dyDescent="0.3">
      <c r="A4" s="14" t="s">
        <v>29</v>
      </c>
      <c r="B4" s="15">
        <v>3700300800</v>
      </c>
      <c r="C4" s="16">
        <v>2</v>
      </c>
      <c r="D4" s="31">
        <v>257265.19</v>
      </c>
      <c r="E4" s="32">
        <v>1551276.86</v>
      </c>
      <c r="F4" s="33">
        <v>0.16584092539097101</v>
      </c>
      <c r="G4" s="34">
        <v>645</v>
      </c>
      <c r="H4" s="35">
        <v>605</v>
      </c>
      <c r="I4" s="36">
        <v>0.93798449612403101</v>
      </c>
      <c r="J4" s="37">
        <v>1</v>
      </c>
      <c r="K4" s="38">
        <v>870</v>
      </c>
      <c r="L4" s="39">
        <v>788</v>
      </c>
      <c r="M4" s="40">
        <v>0.90574712643678201</v>
      </c>
      <c r="N4" s="33">
        <v>0.9</v>
      </c>
      <c r="O4" s="41">
        <v>295774.61</v>
      </c>
      <c r="P4" s="42">
        <v>202505.78</v>
      </c>
      <c r="Q4" s="36">
        <v>0.68466248674962304</v>
      </c>
      <c r="R4" s="37">
        <v>0.67340625898298201</v>
      </c>
      <c r="S4" s="43">
        <v>578</v>
      </c>
      <c r="T4" s="39">
        <v>246</v>
      </c>
      <c r="U4" s="40">
        <v>0.42560553633218001</v>
      </c>
      <c r="V4" s="44">
        <v>0.64997878359264505</v>
      </c>
      <c r="W4" s="34">
        <v>463</v>
      </c>
      <c r="X4" s="35">
        <v>384</v>
      </c>
      <c r="Y4" s="37">
        <v>0.82937365010799102</v>
      </c>
    </row>
    <row r="5" spans="1:25" x14ac:dyDescent="0.3">
      <c r="A5" s="14" t="s">
        <v>30</v>
      </c>
      <c r="B5" s="15">
        <v>3700500800</v>
      </c>
      <c r="C5" s="16">
        <v>2</v>
      </c>
      <c r="D5" s="31">
        <v>75152.800000000003</v>
      </c>
      <c r="E5" s="32">
        <v>481497.15</v>
      </c>
      <c r="F5" s="33">
        <v>0.15608150536301199</v>
      </c>
      <c r="G5" s="34">
        <v>197</v>
      </c>
      <c r="H5" s="35">
        <v>188</v>
      </c>
      <c r="I5" s="36">
        <v>0.95431472081218305</v>
      </c>
      <c r="J5" s="37">
        <v>1</v>
      </c>
      <c r="K5" s="38">
        <v>304</v>
      </c>
      <c r="L5" s="39">
        <v>271</v>
      </c>
      <c r="M5" s="40">
        <v>0.89144736842105299</v>
      </c>
      <c r="N5" s="33">
        <v>0.9</v>
      </c>
      <c r="O5" s="41">
        <v>98628.68</v>
      </c>
      <c r="P5" s="42">
        <v>60538.85</v>
      </c>
      <c r="Q5" s="36">
        <v>0.61380574088591699</v>
      </c>
      <c r="R5" s="37">
        <v>0.60930090362465505</v>
      </c>
      <c r="S5" s="43">
        <v>224</v>
      </c>
      <c r="T5" s="39">
        <v>80</v>
      </c>
      <c r="U5" s="40">
        <v>0.35714285714285698</v>
      </c>
      <c r="V5" s="44">
        <v>0.639538152610442</v>
      </c>
      <c r="W5" s="34">
        <v>135</v>
      </c>
      <c r="X5" s="35">
        <v>110</v>
      </c>
      <c r="Y5" s="37">
        <v>0.81481481481481499</v>
      </c>
    </row>
    <row r="6" spans="1:25" x14ac:dyDescent="0.3">
      <c r="A6" s="14" t="s">
        <v>31</v>
      </c>
      <c r="B6" s="15">
        <v>3700700400</v>
      </c>
      <c r="C6" s="16">
        <v>4</v>
      </c>
      <c r="D6" s="31">
        <v>452128.63</v>
      </c>
      <c r="E6" s="32">
        <v>2794575.37</v>
      </c>
      <c r="F6" s="33">
        <v>0.16178795349506001</v>
      </c>
      <c r="G6" s="34">
        <v>1383</v>
      </c>
      <c r="H6" s="35">
        <v>1291</v>
      </c>
      <c r="I6" s="36">
        <v>0.93347794649313098</v>
      </c>
      <c r="J6" s="37">
        <v>0.92530944625407197</v>
      </c>
      <c r="K6" s="38">
        <v>1782</v>
      </c>
      <c r="L6" s="39">
        <v>1685</v>
      </c>
      <c r="M6" s="40">
        <v>0.94556677890011198</v>
      </c>
      <c r="N6" s="33">
        <v>0.9</v>
      </c>
      <c r="O6" s="41">
        <v>569170.81000000006</v>
      </c>
      <c r="P6" s="42">
        <v>345085.86</v>
      </c>
      <c r="Q6" s="36">
        <v>0.60629577964477799</v>
      </c>
      <c r="R6" s="37">
        <v>0.60847558190708895</v>
      </c>
      <c r="S6" s="43">
        <v>1217</v>
      </c>
      <c r="T6" s="39">
        <v>450</v>
      </c>
      <c r="U6" s="40">
        <v>0.36976170912078898</v>
      </c>
      <c r="V6" s="44">
        <v>0.62671686746987998</v>
      </c>
      <c r="W6" s="34">
        <v>1107</v>
      </c>
      <c r="X6" s="35">
        <v>945</v>
      </c>
      <c r="Y6" s="37">
        <v>0.85365853658536595</v>
      </c>
    </row>
    <row r="7" spans="1:25" x14ac:dyDescent="0.3">
      <c r="A7" s="14" t="s">
        <v>32</v>
      </c>
      <c r="B7" s="15">
        <v>3700900800</v>
      </c>
      <c r="C7" s="16">
        <v>2</v>
      </c>
      <c r="D7" s="31">
        <v>221703.66</v>
      </c>
      <c r="E7" s="32">
        <v>1287145.1100000001</v>
      </c>
      <c r="F7" s="33">
        <v>0.17224449541668199</v>
      </c>
      <c r="G7" s="34">
        <v>426</v>
      </c>
      <c r="H7" s="35">
        <v>392</v>
      </c>
      <c r="I7" s="36">
        <v>0.92018779342723001</v>
      </c>
      <c r="J7" s="37">
        <v>1</v>
      </c>
      <c r="K7" s="38">
        <v>738</v>
      </c>
      <c r="L7" s="39">
        <v>675</v>
      </c>
      <c r="M7" s="40">
        <v>0.914634146341464</v>
      </c>
      <c r="N7" s="33">
        <v>0.9</v>
      </c>
      <c r="O7" s="41">
        <v>243636.24</v>
      </c>
      <c r="P7" s="42">
        <v>181472.97</v>
      </c>
      <c r="Q7" s="36">
        <v>0.74485212052197203</v>
      </c>
      <c r="R7" s="37">
        <v>0.7</v>
      </c>
      <c r="S7" s="43">
        <v>466</v>
      </c>
      <c r="T7" s="39">
        <v>210</v>
      </c>
      <c r="U7" s="40">
        <v>0.450643776824034</v>
      </c>
      <c r="V7" s="44">
        <v>0.7</v>
      </c>
      <c r="W7" s="34">
        <v>464</v>
      </c>
      <c r="X7" s="35">
        <v>384</v>
      </c>
      <c r="Y7" s="37">
        <v>0.82758620689655205</v>
      </c>
    </row>
    <row r="8" spans="1:25" x14ac:dyDescent="0.3">
      <c r="A8" s="14" t="s">
        <v>33</v>
      </c>
      <c r="B8" s="15">
        <v>3701100200</v>
      </c>
      <c r="C8" s="16">
        <v>2</v>
      </c>
      <c r="D8" s="31">
        <v>88538.16</v>
      </c>
      <c r="E8" s="32">
        <v>526735.5</v>
      </c>
      <c r="F8" s="33">
        <v>0.168088461856093</v>
      </c>
      <c r="G8" s="34">
        <v>164</v>
      </c>
      <c r="H8" s="35">
        <v>152</v>
      </c>
      <c r="I8" s="36">
        <v>0.92682926829268297</v>
      </c>
      <c r="J8" s="37">
        <v>1</v>
      </c>
      <c r="K8" s="38">
        <v>252</v>
      </c>
      <c r="L8" s="39">
        <v>217</v>
      </c>
      <c r="M8" s="40">
        <v>0.86111111111111105</v>
      </c>
      <c r="N8" s="33">
        <v>0.84484375</v>
      </c>
      <c r="O8" s="41">
        <v>109050.81</v>
      </c>
      <c r="P8" s="42">
        <v>78031.73</v>
      </c>
      <c r="Q8" s="36">
        <v>0.71555387805005799</v>
      </c>
      <c r="R8" s="37">
        <v>0.7</v>
      </c>
      <c r="S8" s="43">
        <v>151</v>
      </c>
      <c r="T8" s="39">
        <v>62</v>
      </c>
      <c r="U8" s="40">
        <v>0.41059602649006599</v>
      </c>
      <c r="V8" s="44">
        <v>0.61215053763440896</v>
      </c>
      <c r="W8" s="34">
        <v>163</v>
      </c>
      <c r="X8" s="35">
        <v>72</v>
      </c>
      <c r="Y8" s="37">
        <v>0.441717791411043</v>
      </c>
    </row>
    <row r="9" spans="1:25" x14ac:dyDescent="0.3">
      <c r="A9" s="14" t="s">
        <v>34</v>
      </c>
      <c r="B9" s="15">
        <v>3701300700</v>
      </c>
      <c r="C9" s="16">
        <v>7</v>
      </c>
      <c r="D9" s="31">
        <v>548642.15</v>
      </c>
      <c r="E9" s="32">
        <v>3713593.93</v>
      </c>
      <c r="F9" s="33">
        <v>0.14773886438359199</v>
      </c>
      <c r="G9" s="34">
        <v>1353</v>
      </c>
      <c r="H9" s="35">
        <v>1232</v>
      </c>
      <c r="I9" s="36">
        <v>0.91056910569105698</v>
      </c>
      <c r="J9" s="37">
        <v>0.98737541528239203</v>
      </c>
      <c r="K9" s="38">
        <v>1738</v>
      </c>
      <c r="L9" s="39">
        <v>1660</v>
      </c>
      <c r="M9" s="40">
        <v>0.95512082853854996</v>
      </c>
      <c r="N9" s="33">
        <v>0.9</v>
      </c>
      <c r="O9" s="41">
        <v>613578.86</v>
      </c>
      <c r="P9" s="42">
        <v>417045.69</v>
      </c>
      <c r="Q9" s="36">
        <v>0.67969370717889499</v>
      </c>
      <c r="R9" s="37">
        <v>0.68552700141197798</v>
      </c>
      <c r="S9" s="43">
        <v>1301</v>
      </c>
      <c r="T9" s="39">
        <v>551</v>
      </c>
      <c r="U9" s="40">
        <v>0.42352036894696399</v>
      </c>
      <c r="V9" s="44">
        <v>0.69175195665261902</v>
      </c>
      <c r="W9" s="34">
        <v>1014</v>
      </c>
      <c r="X9" s="35">
        <v>853</v>
      </c>
      <c r="Y9" s="37">
        <v>0.841222879684418</v>
      </c>
    </row>
    <row r="10" spans="1:25" x14ac:dyDescent="0.3">
      <c r="A10" s="14" t="s">
        <v>35</v>
      </c>
      <c r="B10" s="15">
        <v>3701500100</v>
      </c>
      <c r="C10" s="16">
        <v>7</v>
      </c>
      <c r="D10" s="31">
        <v>295267.38</v>
      </c>
      <c r="E10" s="32">
        <v>1865172.62</v>
      </c>
      <c r="F10" s="33">
        <v>0.15830565859368001</v>
      </c>
      <c r="G10" s="34">
        <v>784</v>
      </c>
      <c r="H10" s="35">
        <v>721</v>
      </c>
      <c r="I10" s="36">
        <v>0.91964285714285698</v>
      </c>
      <c r="J10" s="37">
        <v>0.95976635514018704</v>
      </c>
      <c r="K10" s="38">
        <v>999</v>
      </c>
      <c r="L10" s="39">
        <v>960</v>
      </c>
      <c r="M10" s="40">
        <v>0.96096096096096095</v>
      </c>
      <c r="N10" s="33">
        <v>0.9</v>
      </c>
      <c r="O10" s="41">
        <v>333757.42</v>
      </c>
      <c r="P10" s="42">
        <v>229573.19</v>
      </c>
      <c r="Q10" s="36">
        <v>0.687844453016206</v>
      </c>
      <c r="R10" s="37">
        <v>0.669802071510053</v>
      </c>
      <c r="S10" s="43">
        <v>699</v>
      </c>
      <c r="T10" s="39">
        <v>311</v>
      </c>
      <c r="U10" s="40">
        <v>0.44492131616595099</v>
      </c>
      <c r="V10" s="44">
        <v>0.68827930174563601</v>
      </c>
      <c r="W10" s="34">
        <v>606</v>
      </c>
      <c r="X10" s="35">
        <v>510</v>
      </c>
      <c r="Y10" s="37">
        <v>0.841584158415842</v>
      </c>
    </row>
    <row r="11" spans="1:25" x14ac:dyDescent="0.3">
      <c r="A11" s="14" t="s">
        <v>36</v>
      </c>
      <c r="B11" s="15">
        <v>3701700700</v>
      </c>
      <c r="C11" s="16">
        <v>6</v>
      </c>
      <c r="D11" s="31">
        <v>574805.16</v>
      </c>
      <c r="E11" s="32">
        <v>3799649.49</v>
      </c>
      <c r="F11" s="33">
        <v>0.151278469635893</v>
      </c>
      <c r="G11" s="34">
        <v>1349</v>
      </c>
      <c r="H11" s="35">
        <v>1202</v>
      </c>
      <c r="I11" s="36">
        <v>0.89103039288361796</v>
      </c>
      <c r="J11" s="37">
        <v>0.95506258692628698</v>
      </c>
      <c r="K11" s="38">
        <v>1799</v>
      </c>
      <c r="L11" s="39">
        <v>1618</v>
      </c>
      <c r="M11" s="40">
        <v>0.89938854919399702</v>
      </c>
      <c r="N11" s="33">
        <v>0.9</v>
      </c>
      <c r="O11" s="41">
        <v>761283.67</v>
      </c>
      <c r="P11" s="42">
        <v>481605.75</v>
      </c>
      <c r="Q11" s="36">
        <v>0.63262325067343195</v>
      </c>
      <c r="R11" s="37">
        <v>0.65703343178656703</v>
      </c>
      <c r="S11" s="43">
        <v>1368</v>
      </c>
      <c r="T11" s="39">
        <v>477</v>
      </c>
      <c r="U11" s="40">
        <v>0.34868421052631599</v>
      </c>
      <c r="V11" s="44">
        <v>0.62538461538461498</v>
      </c>
      <c r="W11" s="34">
        <v>1093</v>
      </c>
      <c r="X11" s="35">
        <v>951</v>
      </c>
      <c r="Y11" s="37">
        <v>0.87008234217749303</v>
      </c>
    </row>
    <row r="12" spans="1:25" ht="15" customHeight="1" x14ac:dyDescent="0.3">
      <c r="A12" s="14" t="s">
        <v>37</v>
      </c>
      <c r="B12" s="15">
        <v>3701900700</v>
      </c>
      <c r="C12" s="16">
        <v>6</v>
      </c>
      <c r="D12" s="31">
        <v>1124225.3899999999</v>
      </c>
      <c r="E12" s="32">
        <v>6316195.8200000003</v>
      </c>
      <c r="F12" s="33">
        <v>0.177990901808361</v>
      </c>
      <c r="G12" s="34">
        <v>2369</v>
      </c>
      <c r="H12" s="35">
        <v>2241</v>
      </c>
      <c r="I12" s="36">
        <v>0.94596876319122003</v>
      </c>
      <c r="J12" s="37">
        <v>1</v>
      </c>
      <c r="K12" s="38">
        <v>2923</v>
      </c>
      <c r="L12" s="39">
        <v>2663</v>
      </c>
      <c r="M12" s="40">
        <v>0.91105029079712596</v>
      </c>
      <c r="N12" s="33">
        <v>0.9</v>
      </c>
      <c r="O12" s="41">
        <v>1247583.26</v>
      </c>
      <c r="P12" s="42">
        <v>922335.11</v>
      </c>
      <c r="Q12" s="36">
        <v>0.73929743975564399</v>
      </c>
      <c r="R12" s="37">
        <v>0.7</v>
      </c>
      <c r="S12" s="43">
        <v>1693</v>
      </c>
      <c r="T12" s="39">
        <v>717</v>
      </c>
      <c r="U12" s="40">
        <v>0.42350856467808601</v>
      </c>
      <c r="V12" s="44">
        <v>0.7</v>
      </c>
      <c r="W12" s="34">
        <v>2155</v>
      </c>
      <c r="X12" s="35">
        <v>1791</v>
      </c>
      <c r="Y12" s="37">
        <v>0.83109048723897905</v>
      </c>
    </row>
    <row r="13" spans="1:25" x14ac:dyDescent="0.3">
      <c r="A13" s="14" t="s">
        <v>38</v>
      </c>
      <c r="B13" s="15">
        <v>3702100500</v>
      </c>
      <c r="C13" s="16">
        <v>1</v>
      </c>
      <c r="D13" s="31">
        <v>1605211.14</v>
      </c>
      <c r="E13" s="32">
        <v>10357492.92</v>
      </c>
      <c r="F13" s="33">
        <v>0.15498066495419799</v>
      </c>
      <c r="G13" s="34">
        <v>3264</v>
      </c>
      <c r="H13" s="35">
        <v>3102</v>
      </c>
      <c r="I13" s="36">
        <v>0.95036764705882404</v>
      </c>
      <c r="J13" s="37">
        <v>1</v>
      </c>
      <c r="K13" s="38">
        <v>4727</v>
      </c>
      <c r="L13" s="39">
        <v>4522</v>
      </c>
      <c r="M13" s="40">
        <v>0.95663211339115695</v>
      </c>
      <c r="N13" s="33">
        <v>0.9</v>
      </c>
      <c r="O13" s="41">
        <v>1763283.19</v>
      </c>
      <c r="P13" s="42">
        <v>1241531.3500000001</v>
      </c>
      <c r="Q13" s="36">
        <v>0.70410207336009401</v>
      </c>
      <c r="R13" s="37">
        <v>0.7</v>
      </c>
      <c r="S13" s="43">
        <v>3300</v>
      </c>
      <c r="T13" s="39">
        <v>1499</v>
      </c>
      <c r="U13" s="40">
        <v>0.454242424242424</v>
      </c>
      <c r="V13" s="44">
        <v>0.69582909460834197</v>
      </c>
      <c r="W13" s="34">
        <v>2632</v>
      </c>
      <c r="X13" s="35">
        <v>1912</v>
      </c>
      <c r="Y13" s="37">
        <v>0.72644376899696095</v>
      </c>
    </row>
    <row r="14" spans="1:25" x14ac:dyDescent="0.3">
      <c r="A14" s="14" t="s">
        <v>39</v>
      </c>
      <c r="B14" s="15">
        <v>3702300500</v>
      </c>
      <c r="C14" s="16">
        <v>2</v>
      </c>
      <c r="D14" s="31">
        <v>658289.46</v>
      </c>
      <c r="E14" s="32">
        <v>3862616.75</v>
      </c>
      <c r="F14" s="33">
        <v>0.17042577677425499</v>
      </c>
      <c r="G14" s="34">
        <v>1280</v>
      </c>
      <c r="H14" s="35">
        <v>1219</v>
      </c>
      <c r="I14" s="36">
        <v>0.95234375000000004</v>
      </c>
      <c r="J14" s="37">
        <v>1</v>
      </c>
      <c r="K14" s="38">
        <v>2216</v>
      </c>
      <c r="L14" s="39">
        <v>1852</v>
      </c>
      <c r="M14" s="40">
        <v>0.83574007220216595</v>
      </c>
      <c r="N14" s="33">
        <v>0.86090118938700799</v>
      </c>
      <c r="O14" s="41">
        <v>769296.51</v>
      </c>
      <c r="P14" s="42">
        <v>519704.55</v>
      </c>
      <c r="Q14" s="36">
        <v>0.67555817977128196</v>
      </c>
      <c r="R14" s="37">
        <v>0.66483412078228599</v>
      </c>
      <c r="S14" s="43">
        <v>1613</v>
      </c>
      <c r="T14" s="39">
        <v>632</v>
      </c>
      <c r="U14" s="40">
        <v>0.391816491010539</v>
      </c>
      <c r="V14" s="44">
        <v>0.67009433962264198</v>
      </c>
      <c r="W14" s="34">
        <v>1051</v>
      </c>
      <c r="X14" s="35">
        <v>777</v>
      </c>
      <c r="Y14" s="37">
        <v>0.73929590865842099</v>
      </c>
    </row>
    <row r="15" spans="1:25" x14ac:dyDescent="0.3">
      <c r="A15" s="14" t="s">
        <v>40</v>
      </c>
      <c r="B15" s="15">
        <v>3702500800</v>
      </c>
      <c r="C15" s="16">
        <v>4</v>
      </c>
      <c r="D15" s="31">
        <v>2258994.3199999998</v>
      </c>
      <c r="E15" s="32">
        <v>12165121.810000001</v>
      </c>
      <c r="F15" s="33">
        <v>0.18569434447775601</v>
      </c>
      <c r="G15" s="34">
        <v>3439</v>
      </c>
      <c r="H15" s="35">
        <v>3293</v>
      </c>
      <c r="I15" s="36">
        <v>0.95754579819715002</v>
      </c>
      <c r="J15" s="37">
        <v>1</v>
      </c>
      <c r="K15" s="38">
        <v>4188</v>
      </c>
      <c r="L15" s="39">
        <v>3722</v>
      </c>
      <c r="M15" s="40">
        <v>0.88872970391594996</v>
      </c>
      <c r="N15" s="33">
        <v>0.9</v>
      </c>
      <c r="O15" s="41">
        <v>2450281.17</v>
      </c>
      <c r="P15" s="42">
        <v>1820934.8</v>
      </c>
      <c r="Q15" s="36">
        <v>0.74315340716592104</v>
      </c>
      <c r="R15" s="37">
        <v>0.7</v>
      </c>
      <c r="S15" s="43">
        <v>2778</v>
      </c>
      <c r="T15" s="39">
        <v>1451</v>
      </c>
      <c r="U15" s="40">
        <v>0.522318214542837</v>
      </c>
      <c r="V15" s="44">
        <v>0.7</v>
      </c>
      <c r="W15" s="34">
        <v>2455</v>
      </c>
      <c r="X15" s="35">
        <v>1942</v>
      </c>
      <c r="Y15" s="37">
        <v>0.791038696537678</v>
      </c>
    </row>
    <row r="16" spans="1:25" x14ac:dyDescent="0.3">
      <c r="A16" s="14" t="s">
        <v>41</v>
      </c>
      <c r="B16" s="15">
        <v>3702700500</v>
      </c>
      <c r="C16" s="16">
        <v>2</v>
      </c>
      <c r="D16" s="31">
        <v>901757.64</v>
      </c>
      <c r="E16" s="32">
        <v>5123954.09</v>
      </c>
      <c r="F16" s="33">
        <v>0.17598862600269699</v>
      </c>
      <c r="G16" s="34">
        <v>1543</v>
      </c>
      <c r="H16" s="35">
        <v>1397</v>
      </c>
      <c r="I16" s="36">
        <v>0.90537913156189198</v>
      </c>
      <c r="J16" s="37">
        <v>1</v>
      </c>
      <c r="K16" s="38">
        <v>2277</v>
      </c>
      <c r="L16" s="39">
        <v>2130</v>
      </c>
      <c r="M16" s="40">
        <v>0.935441370223979</v>
      </c>
      <c r="N16" s="33">
        <v>0.9</v>
      </c>
      <c r="O16" s="41">
        <v>965577.17</v>
      </c>
      <c r="P16" s="42">
        <v>708571.55</v>
      </c>
      <c r="Q16" s="36">
        <v>0.73383212861173996</v>
      </c>
      <c r="R16" s="37">
        <v>0.7</v>
      </c>
      <c r="S16" s="43">
        <v>1683</v>
      </c>
      <c r="T16" s="39">
        <v>743</v>
      </c>
      <c r="U16" s="40">
        <v>0.44147355912061798</v>
      </c>
      <c r="V16" s="44">
        <v>0.7</v>
      </c>
      <c r="W16" s="34">
        <v>1147</v>
      </c>
      <c r="X16" s="35">
        <v>951</v>
      </c>
      <c r="Y16" s="37">
        <v>0.82911944202266796</v>
      </c>
    </row>
    <row r="17" spans="1:25" x14ac:dyDescent="0.3">
      <c r="A17" s="14" t="s">
        <v>42</v>
      </c>
      <c r="B17" s="15">
        <v>3702900100</v>
      </c>
      <c r="C17" s="16">
        <v>7</v>
      </c>
      <c r="D17" s="31">
        <v>141013.51</v>
      </c>
      <c r="E17" s="32">
        <v>854635.85</v>
      </c>
      <c r="F17" s="33">
        <v>0.16499835573244401</v>
      </c>
      <c r="G17" s="34">
        <v>158</v>
      </c>
      <c r="H17" s="35">
        <v>150</v>
      </c>
      <c r="I17" s="36">
        <v>0.949367088607595</v>
      </c>
      <c r="J17" s="37">
        <v>1</v>
      </c>
      <c r="K17" s="38">
        <v>222</v>
      </c>
      <c r="L17" s="39">
        <v>198</v>
      </c>
      <c r="M17" s="40">
        <v>0.891891891891892</v>
      </c>
      <c r="N17" s="33">
        <v>0.87399563318777296</v>
      </c>
      <c r="O17" s="41">
        <v>142583.29999999999</v>
      </c>
      <c r="P17" s="42">
        <v>107112.72</v>
      </c>
      <c r="Q17" s="36">
        <v>0.75122907100621195</v>
      </c>
      <c r="R17" s="37">
        <v>0.7</v>
      </c>
      <c r="S17" s="43">
        <v>162</v>
      </c>
      <c r="T17" s="39">
        <v>83</v>
      </c>
      <c r="U17" s="40">
        <v>0.51234567901234596</v>
      </c>
      <c r="V17" s="44">
        <v>0.7</v>
      </c>
      <c r="W17" s="34">
        <v>133</v>
      </c>
      <c r="X17" s="35">
        <v>73</v>
      </c>
      <c r="Y17" s="37">
        <v>0.54887218045112796</v>
      </c>
    </row>
    <row r="18" spans="1:25" x14ac:dyDescent="0.3">
      <c r="A18" s="14" t="s">
        <v>43</v>
      </c>
      <c r="B18" s="15">
        <v>3703100100</v>
      </c>
      <c r="C18" s="16">
        <v>6</v>
      </c>
      <c r="D18" s="31">
        <v>416200.6</v>
      </c>
      <c r="E18" s="32">
        <v>2847088.25</v>
      </c>
      <c r="F18" s="33">
        <v>0.14618465022993199</v>
      </c>
      <c r="G18" s="34">
        <v>1020</v>
      </c>
      <c r="H18" s="35">
        <v>908</v>
      </c>
      <c r="I18" s="36">
        <v>0.89019607843137305</v>
      </c>
      <c r="J18" s="37">
        <v>0.95390885188431196</v>
      </c>
      <c r="K18" s="38">
        <v>1650</v>
      </c>
      <c r="L18" s="39">
        <v>1288</v>
      </c>
      <c r="M18" s="40">
        <v>0.78060606060606097</v>
      </c>
      <c r="N18" s="33">
        <v>0.79032589016294497</v>
      </c>
      <c r="O18" s="41">
        <v>561041.35</v>
      </c>
      <c r="P18" s="42">
        <v>333434.69</v>
      </c>
      <c r="Q18" s="36">
        <v>0.59431393069334404</v>
      </c>
      <c r="R18" s="37">
        <v>0.61289642718328496</v>
      </c>
      <c r="S18" s="43">
        <v>1018</v>
      </c>
      <c r="T18" s="39">
        <v>275</v>
      </c>
      <c r="U18" s="40">
        <v>0.27013752455795698</v>
      </c>
      <c r="V18" s="44">
        <v>0.54571428571428604</v>
      </c>
      <c r="W18" s="34">
        <v>821</v>
      </c>
      <c r="X18" s="35">
        <v>594</v>
      </c>
      <c r="Y18" s="37">
        <v>0.72350791717417795</v>
      </c>
    </row>
    <row r="19" spans="1:25" x14ac:dyDescent="0.3">
      <c r="A19" s="14" t="s">
        <v>44</v>
      </c>
      <c r="B19" s="15">
        <v>3703300400</v>
      </c>
      <c r="C19" s="16">
        <v>3</v>
      </c>
      <c r="D19" s="31">
        <v>220023.5</v>
      </c>
      <c r="E19" s="32">
        <v>1254283.3999999999</v>
      </c>
      <c r="F19" s="33">
        <v>0.17541769268412499</v>
      </c>
      <c r="G19" s="34">
        <v>575</v>
      </c>
      <c r="H19" s="35">
        <v>525</v>
      </c>
      <c r="I19" s="36">
        <v>0.91304347826086996</v>
      </c>
      <c r="J19" s="37">
        <v>1</v>
      </c>
      <c r="K19" s="38">
        <v>792</v>
      </c>
      <c r="L19" s="39">
        <v>698</v>
      </c>
      <c r="M19" s="40">
        <v>0.88131313131313105</v>
      </c>
      <c r="N19" s="33">
        <v>0.9</v>
      </c>
      <c r="O19" s="41">
        <v>218781.45</v>
      </c>
      <c r="P19" s="42">
        <v>159474.62</v>
      </c>
      <c r="Q19" s="36">
        <v>0.72892203612326401</v>
      </c>
      <c r="R19" s="37">
        <v>0.7</v>
      </c>
      <c r="S19" s="43">
        <v>477</v>
      </c>
      <c r="T19" s="39">
        <v>208</v>
      </c>
      <c r="U19" s="40">
        <v>0.43605870020964399</v>
      </c>
      <c r="V19" s="44">
        <v>0.66430018416206305</v>
      </c>
      <c r="W19" s="34">
        <v>421</v>
      </c>
      <c r="X19" s="35">
        <v>338</v>
      </c>
      <c r="Y19" s="37">
        <v>0.80285035629453705</v>
      </c>
    </row>
    <row r="20" spans="1:25" x14ac:dyDescent="0.3">
      <c r="A20" s="14" t="s">
        <v>45</v>
      </c>
      <c r="B20" s="15">
        <v>3703500800</v>
      </c>
      <c r="C20" s="16">
        <v>2</v>
      </c>
      <c r="D20" s="31">
        <v>1647303.58</v>
      </c>
      <c r="E20" s="32">
        <v>10290481.380000001</v>
      </c>
      <c r="F20" s="33">
        <v>0.16008032269526301</v>
      </c>
      <c r="G20" s="34">
        <v>3001</v>
      </c>
      <c r="H20" s="35">
        <v>2784</v>
      </c>
      <c r="I20" s="36">
        <v>0.92769076974341902</v>
      </c>
      <c r="J20" s="37">
        <v>1</v>
      </c>
      <c r="K20" s="38">
        <v>4190</v>
      </c>
      <c r="L20" s="39">
        <v>3829</v>
      </c>
      <c r="M20" s="40">
        <v>0.913842482100239</v>
      </c>
      <c r="N20" s="33">
        <v>0.9</v>
      </c>
      <c r="O20" s="41">
        <v>1820791.39</v>
      </c>
      <c r="P20" s="42">
        <v>1294297.18</v>
      </c>
      <c r="Q20" s="36">
        <v>0.71084320098855502</v>
      </c>
      <c r="R20" s="37">
        <v>0.69642185901280895</v>
      </c>
      <c r="S20" s="43">
        <v>3262</v>
      </c>
      <c r="T20" s="39">
        <v>1443</v>
      </c>
      <c r="U20" s="40">
        <v>0.44236664622930699</v>
      </c>
      <c r="V20" s="44">
        <v>0.7</v>
      </c>
      <c r="W20" s="34">
        <v>2240</v>
      </c>
      <c r="X20" s="35">
        <v>1762</v>
      </c>
      <c r="Y20" s="37">
        <v>0.78660714285714295</v>
      </c>
    </row>
    <row r="21" spans="1:25" x14ac:dyDescent="0.3">
      <c r="A21" s="14" t="s">
        <v>46</v>
      </c>
      <c r="B21" s="15">
        <v>3703700600</v>
      </c>
      <c r="C21" s="16">
        <v>3</v>
      </c>
      <c r="D21" s="31">
        <v>415941.67</v>
      </c>
      <c r="E21" s="32">
        <v>2479601.2799999998</v>
      </c>
      <c r="F21" s="33">
        <v>0.16774538445148701</v>
      </c>
      <c r="G21" s="34">
        <v>885</v>
      </c>
      <c r="H21" s="35">
        <v>808</v>
      </c>
      <c r="I21" s="36">
        <v>0.91299435028248599</v>
      </c>
      <c r="J21" s="37">
        <v>1</v>
      </c>
      <c r="K21" s="38">
        <v>1115</v>
      </c>
      <c r="L21" s="39">
        <v>1005</v>
      </c>
      <c r="M21" s="40">
        <v>0.90134529147982101</v>
      </c>
      <c r="N21" s="33">
        <v>0.9</v>
      </c>
      <c r="O21" s="41">
        <v>487777.18</v>
      </c>
      <c r="P21" s="42">
        <v>332515.77</v>
      </c>
      <c r="Q21" s="36">
        <v>0.68169603588261396</v>
      </c>
      <c r="R21" s="37">
        <v>0.68653775992677901</v>
      </c>
      <c r="S21" s="43">
        <v>749</v>
      </c>
      <c r="T21" s="39">
        <v>321</v>
      </c>
      <c r="U21" s="40">
        <v>0.42857142857142899</v>
      </c>
      <c r="V21" s="44">
        <v>0.67040358744394601</v>
      </c>
      <c r="W21" s="34">
        <v>720</v>
      </c>
      <c r="X21" s="35">
        <v>535</v>
      </c>
      <c r="Y21" s="37">
        <v>0.74305555555555602</v>
      </c>
    </row>
    <row r="22" spans="1:25" x14ac:dyDescent="0.3">
      <c r="A22" s="14" t="s">
        <v>47</v>
      </c>
      <c r="B22" s="15">
        <v>3703900200</v>
      </c>
      <c r="C22" s="16">
        <v>1</v>
      </c>
      <c r="D22" s="31">
        <v>176389.2</v>
      </c>
      <c r="E22" s="32">
        <v>995202.37</v>
      </c>
      <c r="F22" s="33">
        <v>0.177239529684802</v>
      </c>
      <c r="G22" s="34">
        <v>328</v>
      </c>
      <c r="H22" s="35">
        <v>303</v>
      </c>
      <c r="I22" s="36">
        <v>0.92378048780487798</v>
      </c>
      <c r="J22" s="37">
        <v>1</v>
      </c>
      <c r="K22" s="38">
        <v>552</v>
      </c>
      <c r="L22" s="39">
        <v>511</v>
      </c>
      <c r="M22" s="40">
        <v>0.92572463768115898</v>
      </c>
      <c r="N22" s="33">
        <v>0.9</v>
      </c>
      <c r="O22" s="41">
        <v>205684.22</v>
      </c>
      <c r="P22" s="42">
        <v>138328.29999999999</v>
      </c>
      <c r="Q22" s="36">
        <v>0.67252752787744197</v>
      </c>
      <c r="R22" s="37">
        <v>0.67143343351130402</v>
      </c>
      <c r="S22" s="43">
        <v>390</v>
      </c>
      <c r="T22" s="39">
        <v>147</v>
      </c>
      <c r="U22" s="40">
        <v>0.37692307692307703</v>
      </c>
      <c r="V22" s="44">
        <v>0.66077342047930299</v>
      </c>
      <c r="W22" s="34">
        <v>315</v>
      </c>
      <c r="X22" s="35">
        <v>224</v>
      </c>
      <c r="Y22" s="37">
        <v>0.71111111111111103</v>
      </c>
    </row>
    <row r="23" spans="1:25" x14ac:dyDescent="0.3">
      <c r="A23" s="14" t="s">
        <v>48</v>
      </c>
      <c r="B23" s="15">
        <v>3704100900</v>
      </c>
      <c r="C23" s="16">
        <v>7</v>
      </c>
      <c r="D23" s="31">
        <v>218292.37</v>
      </c>
      <c r="E23" s="32">
        <v>1277682.8899999999</v>
      </c>
      <c r="F23" s="33">
        <v>0.17085019429195</v>
      </c>
      <c r="G23" s="34">
        <v>517</v>
      </c>
      <c r="H23" s="35">
        <v>473</v>
      </c>
      <c r="I23" s="36">
        <v>0.91489361702127703</v>
      </c>
      <c r="J23" s="37">
        <v>0.97673144876325102</v>
      </c>
      <c r="K23" s="38">
        <v>680</v>
      </c>
      <c r="L23" s="39">
        <v>653</v>
      </c>
      <c r="M23" s="40">
        <v>0.96029411764705896</v>
      </c>
      <c r="N23" s="33">
        <v>0.9</v>
      </c>
      <c r="O23" s="41">
        <v>223979.62</v>
      </c>
      <c r="P23" s="42">
        <v>149887.51999999999</v>
      </c>
      <c r="Q23" s="36">
        <v>0.66920159968125703</v>
      </c>
      <c r="R23" s="37">
        <v>0.66484745669780199</v>
      </c>
      <c r="S23" s="43">
        <v>510</v>
      </c>
      <c r="T23" s="39">
        <v>233</v>
      </c>
      <c r="U23" s="40">
        <v>0.45686274509803898</v>
      </c>
      <c r="V23" s="44">
        <v>0.64075042158516005</v>
      </c>
      <c r="W23" s="34">
        <v>414</v>
      </c>
      <c r="X23" s="35">
        <v>322</v>
      </c>
      <c r="Y23" s="37">
        <v>0.77777777777777801</v>
      </c>
    </row>
    <row r="24" spans="1:25" x14ac:dyDescent="0.3">
      <c r="A24" s="14" t="s">
        <v>49</v>
      </c>
      <c r="B24" s="15">
        <v>3704300200</v>
      </c>
      <c r="C24" s="16">
        <v>1</v>
      </c>
      <c r="D24" s="31">
        <v>68562.38</v>
      </c>
      <c r="E24" s="32">
        <v>462113.45</v>
      </c>
      <c r="F24" s="33">
        <v>0.14836698650515401</v>
      </c>
      <c r="G24" s="34">
        <v>114</v>
      </c>
      <c r="H24" s="35">
        <v>105</v>
      </c>
      <c r="I24" s="36">
        <v>0.92105263157894701</v>
      </c>
      <c r="J24" s="37">
        <v>0.97514925373134298</v>
      </c>
      <c r="K24" s="38">
        <v>176</v>
      </c>
      <c r="L24" s="39">
        <v>158</v>
      </c>
      <c r="M24" s="40">
        <v>0.89772727272727304</v>
      </c>
      <c r="N24" s="33">
        <v>0.9</v>
      </c>
      <c r="O24" s="41">
        <v>78536.160000000003</v>
      </c>
      <c r="P24" s="42">
        <v>56005.86</v>
      </c>
      <c r="Q24" s="36">
        <v>0.71312195554251701</v>
      </c>
      <c r="R24" s="37">
        <v>0.7</v>
      </c>
      <c r="S24" s="43">
        <v>130</v>
      </c>
      <c r="T24" s="39">
        <v>66</v>
      </c>
      <c r="U24" s="40">
        <v>0.507692307692308</v>
      </c>
      <c r="V24" s="44">
        <v>0.7</v>
      </c>
      <c r="W24" s="34">
        <v>110</v>
      </c>
      <c r="X24" s="35">
        <v>77</v>
      </c>
      <c r="Y24" s="37">
        <v>0.7</v>
      </c>
    </row>
    <row r="25" spans="1:25" x14ac:dyDescent="0.3">
      <c r="A25" s="14" t="s">
        <v>50</v>
      </c>
      <c r="B25" s="15">
        <v>3704500500</v>
      </c>
      <c r="C25" s="16">
        <v>2</v>
      </c>
      <c r="D25" s="31">
        <v>1247481.98</v>
      </c>
      <c r="E25" s="32">
        <v>8016700.2999999998</v>
      </c>
      <c r="F25" s="33">
        <v>0.15561040494428899</v>
      </c>
      <c r="G25" s="34">
        <v>3931</v>
      </c>
      <c r="H25" s="35">
        <v>3550</v>
      </c>
      <c r="I25" s="36">
        <v>0.90307809717629095</v>
      </c>
      <c r="J25" s="37">
        <v>1</v>
      </c>
      <c r="K25" s="38">
        <v>5086</v>
      </c>
      <c r="L25" s="39">
        <v>4498</v>
      </c>
      <c r="M25" s="40">
        <v>0.88438851749901704</v>
      </c>
      <c r="N25" s="33">
        <v>0.886774317570165</v>
      </c>
      <c r="O25" s="41">
        <v>1623518.06</v>
      </c>
      <c r="P25" s="42">
        <v>992383.27</v>
      </c>
      <c r="Q25" s="36">
        <v>0.61125483876662301</v>
      </c>
      <c r="R25" s="37">
        <v>0.61402260244459705</v>
      </c>
      <c r="S25" s="43">
        <v>3374</v>
      </c>
      <c r="T25" s="39">
        <v>1104</v>
      </c>
      <c r="U25" s="40">
        <v>0.32720806164789601</v>
      </c>
      <c r="V25" s="44">
        <v>0.61095389507154196</v>
      </c>
      <c r="W25" s="34">
        <v>2416</v>
      </c>
      <c r="X25" s="35">
        <v>1945</v>
      </c>
      <c r="Y25" s="37">
        <v>0.80504966887417195</v>
      </c>
    </row>
    <row r="26" spans="1:25" x14ac:dyDescent="0.3">
      <c r="A26" s="14" t="s">
        <v>51</v>
      </c>
      <c r="B26" s="15">
        <v>3704700700</v>
      </c>
      <c r="C26" s="16">
        <v>6</v>
      </c>
      <c r="D26" s="31">
        <v>764037.7</v>
      </c>
      <c r="E26" s="32">
        <v>4593314.3099999996</v>
      </c>
      <c r="F26" s="33">
        <v>0.166336908044074</v>
      </c>
      <c r="G26" s="34">
        <v>2167</v>
      </c>
      <c r="H26" s="35">
        <v>1959</v>
      </c>
      <c r="I26" s="36">
        <v>0.90401476695892902</v>
      </c>
      <c r="J26" s="37">
        <v>0.98392888498683095</v>
      </c>
      <c r="K26" s="38">
        <v>2873</v>
      </c>
      <c r="L26" s="39">
        <v>2600</v>
      </c>
      <c r="M26" s="40">
        <v>0.90497737556561098</v>
      </c>
      <c r="N26" s="33">
        <v>0.9</v>
      </c>
      <c r="O26" s="41">
        <v>929391.22</v>
      </c>
      <c r="P26" s="42">
        <v>607686.77</v>
      </c>
      <c r="Q26" s="36">
        <v>0.65385464906802104</v>
      </c>
      <c r="R26" s="37">
        <v>0.66125110375245399</v>
      </c>
      <c r="S26" s="43">
        <v>1996</v>
      </c>
      <c r="T26" s="39">
        <v>678</v>
      </c>
      <c r="U26" s="40">
        <v>0.33967935871743499</v>
      </c>
      <c r="V26" s="44">
        <v>0.62488250652741495</v>
      </c>
      <c r="W26" s="34">
        <v>1708</v>
      </c>
      <c r="X26" s="35">
        <v>1457</v>
      </c>
      <c r="Y26" s="37">
        <v>0.85304449648712</v>
      </c>
    </row>
    <row r="27" spans="1:25" x14ac:dyDescent="0.3">
      <c r="A27" s="14" t="s">
        <v>52</v>
      </c>
      <c r="B27" s="15">
        <v>3704900100</v>
      </c>
      <c r="C27" s="16">
        <v>6</v>
      </c>
      <c r="D27" s="31">
        <v>1284304.74</v>
      </c>
      <c r="E27" s="32">
        <v>7417545.7599999998</v>
      </c>
      <c r="F27" s="33">
        <v>0.17314416136476901</v>
      </c>
      <c r="G27" s="34">
        <v>2379</v>
      </c>
      <c r="H27" s="35">
        <v>2167</v>
      </c>
      <c r="I27" s="36">
        <v>0.91088692728037002</v>
      </c>
      <c r="J27" s="37">
        <v>0.98243190661478597</v>
      </c>
      <c r="K27" s="38">
        <v>3338</v>
      </c>
      <c r="L27" s="39">
        <v>3031</v>
      </c>
      <c r="M27" s="40">
        <v>0.90802875973636898</v>
      </c>
      <c r="N27" s="33">
        <v>0.9</v>
      </c>
      <c r="O27" s="41">
        <v>1362495.6</v>
      </c>
      <c r="P27" s="42">
        <v>976101.75</v>
      </c>
      <c r="Q27" s="36">
        <v>0.716407267663837</v>
      </c>
      <c r="R27" s="37">
        <v>0.7</v>
      </c>
      <c r="S27" s="43">
        <v>2198</v>
      </c>
      <c r="T27" s="39">
        <v>909</v>
      </c>
      <c r="U27" s="40">
        <v>0.413557779799818</v>
      </c>
      <c r="V27" s="44">
        <v>0.67097532314923602</v>
      </c>
      <c r="W27" s="34">
        <v>1980</v>
      </c>
      <c r="X27" s="35">
        <v>1495</v>
      </c>
      <c r="Y27" s="37">
        <v>0.75505050505050497</v>
      </c>
    </row>
    <row r="28" spans="1:25" x14ac:dyDescent="0.3">
      <c r="A28" s="14" t="s">
        <v>53</v>
      </c>
      <c r="B28" s="15">
        <v>3705100300</v>
      </c>
      <c r="C28" s="16">
        <v>6</v>
      </c>
      <c r="D28" s="31">
        <v>5727091.5999999996</v>
      </c>
      <c r="E28" s="32">
        <v>36464202.109999999</v>
      </c>
      <c r="F28" s="33">
        <v>0.15706065863509999</v>
      </c>
      <c r="G28" s="34">
        <v>11760</v>
      </c>
      <c r="H28" s="35">
        <v>10234</v>
      </c>
      <c r="I28" s="36">
        <v>0.87023809523809503</v>
      </c>
      <c r="J28" s="37">
        <v>0.96972942549820695</v>
      </c>
      <c r="K28" s="38">
        <v>16061</v>
      </c>
      <c r="L28" s="39">
        <v>13012</v>
      </c>
      <c r="M28" s="40">
        <v>0.81016126019550505</v>
      </c>
      <c r="N28" s="33">
        <v>0.82407035175879395</v>
      </c>
      <c r="O28" s="41">
        <v>6783879.3200000003</v>
      </c>
      <c r="P28" s="42">
        <v>4507980.32</v>
      </c>
      <c r="Q28" s="36">
        <v>0.66451363701440402</v>
      </c>
      <c r="R28" s="37">
        <v>0.67192568787995699</v>
      </c>
      <c r="S28" s="43">
        <v>10532</v>
      </c>
      <c r="T28" s="39">
        <v>4320</v>
      </c>
      <c r="U28" s="40">
        <v>0.41017850360805203</v>
      </c>
      <c r="V28" s="44">
        <v>0.66215948777648403</v>
      </c>
      <c r="W28" s="34">
        <v>8557</v>
      </c>
      <c r="X28" s="35">
        <v>6445</v>
      </c>
      <c r="Y28" s="37">
        <v>0.75318452728760099</v>
      </c>
    </row>
    <row r="29" spans="1:25" x14ac:dyDescent="0.3">
      <c r="A29" s="14" t="s">
        <v>54</v>
      </c>
      <c r="B29" s="15">
        <v>3705300100</v>
      </c>
      <c r="C29" s="16">
        <v>7</v>
      </c>
      <c r="D29" s="31">
        <v>316172.05</v>
      </c>
      <c r="E29" s="32">
        <v>2037861.16</v>
      </c>
      <c r="F29" s="33">
        <v>0.155148965104178</v>
      </c>
      <c r="G29" s="34">
        <v>399</v>
      </c>
      <c r="H29" s="35">
        <v>358</v>
      </c>
      <c r="I29" s="36">
        <v>0.89724310776942395</v>
      </c>
      <c r="J29" s="37">
        <v>1</v>
      </c>
      <c r="K29" s="38">
        <v>633</v>
      </c>
      <c r="L29" s="39">
        <v>571</v>
      </c>
      <c r="M29" s="40">
        <v>0.90205371248025301</v>
      </c>
      <c r="N29" s="33">
        <v>0.9</v>
      </c>
      <c r="O29" s="41">
        <v>341506.26</v>
      </c>
      <c r="P29" s="42">
        <v>247861.5</v>
      </c>
      <c r="Q29" s="36">
        <v>0.72578903824486296</v>
      </c>
      <c r="R29" s="37">
        <v>0.7</v>
      </c>
      <c r="S29" s="43">
        <v>486</v>
      </c>
      <c r="T29" s="39">
        <v>224</v>
      </c>
      <c r="U29" s="40">
        <v>0.46090534979423903</v>
      </c>
      <c r="V29" s="44">
        <v>0.7</v>
      </c>
      <c r="W29" s="34">
        <v>306</v>
      </c>
      <c r="X29" s="35">
        <v>194</v>
      </c>
      <c r="Y29" s="37">
        <v>0.63398692810457502</v>
      </c>
    </row>
    <row r="30" spans="1:25" x14ac:dyDescent="0.3">
      <c r="A30" s="14" t="s">
        <v>55</v>
      </c>
      <c r="B30" s="15">
        <v>3705500100</v>
      </c>
      <c r="C30" s="16">
        <v>7</v>
      </c>
      <c r="D30" s="31">
        <v>269777.34000000003</v>
      </c>
      <c r="E30" s="32">
        <v>1855289.42</v>
      </c>
      <c r="F30" s="33">
        <v>0.14540984123113301</v>
      </c>
      <c r="G30" s="34">
        <v>359</v>
      </c>
      <c r="H30" s="35">
        <v>335</v>
      </c>
      <c r="I30" s="36">
        <v>0.93314763231197795</v>
      </c>
      <c r="J30" s="37">
        <v>1</v>
      </c>
      <c r="K30" s="38">
        <v>582</v>
      </c>
      <c r="L30" s="39">
        <v>538</v>
      </c>
      <c r="M30" s="40">
        <v>0.92439862542955298</v>
      </c>
      <c r="N30" s="33">
        <v>0.9</v>
      </c>
      <c r="O30" s="41">
        <v>294949.92</v>
      </c>
      <c r="P30" s="42">
        <v>212620.7</v>
      </c>
      <c r="Q30" s="36">
        <v>0.72087051252633005</v>
      </c>
      <c r="R30" s="37">
        <v>0.7</v>
      </c>
      <c r="S30" s="43">
        <v>418</v>
      </c>
      <c r="T30" s="39">
        <v>179</v>
      </c>
      <c r="U30" s="40">
        <v>0.42822966507177002</v>
      </c>
      <c r="V30" s="44">
        <v>0.7</v>
      </c>
      <c r="W30" s="34">
        <v>319</v>
      </c>
      <c r="X30" s="35">
        <v>219</v>
      </c>
      <c r="Y30" s="37">
        <v>0.68652037617554895</v>
      </c>
    </row>
    <row r="31" spans="1:25" x14ac:dyDescent="0.3">
      <c r="A31" s="14" t="s">
        <v>56</v>
      </c>
      <c r="B31" s="15">
        <v>3705700400</v>
      </c>
      <c r="C31" s="16">
        <v>3</v>
      </c>
      <c r="D31" s="31">
        <v>2173197.81</v>
      </c>
      <c r="E31" s="32">
        <v>11071109.130000001</v>
      </c>
      <c r="F31" s="33">
        <v>0.19629449809244201</v>
      </c>
      <c r="G31" s="34">
        <v>3066</v>
      </c>
      <c r="H31" s="35">
        <v>2750</v>
      </c>
      <c r="I31" s="36">
        <v>0.89693411611219798</v>
      </c>
      <c r="J31" s="37">
        <v>1</v>
      </c>
      <c r="K31" s="38">
        <v>4265</v>
      </c>
      <c r="L31" s="39">
        <v>3713</v>
      </c>
      <c r="M31" s="40">
        <v>0.87057444314185195</v>
      </c>
      <c r="N31" s="33">
        <v>0.87418604651162801</v>
      </c>
      <c r="O31" s="41">
        <v>2100168.64</v>
      </c>
      <c r="P31" s="42">
        <v>1445144.74</v>
      </c>
      <c r="Q31" s="36">
        <v>0.68810890348310305</v>
      </c>
      <c r="R31" s="37">
        <v>0.68032714963688501</v>
      </c>
      <c r="S31" s="43">
        <v>3142</v>
      </c>
      <c r="T31" s="39">
        <v>1256</v>
      </c>
      <c r="U31" s="40">
        <v>0.39974538510502899</v>
      </c>
      <c r="V31" s="44">
        <v>0.65994685200327097</v>
      </c>
      <c r="W31" s="34">
        <v>2159</v>
      </c>
      <c r="X31" s="35">
        <v>1788</v>
      </c>
      <c r="Y31" s="37">
        <v>0.828161185734136</v>
      </c>
    </row>
    <row r="32" spans="1:25" x14ac:dyDescent="0.3">
      <c r="A32" s="14" t="s">
        <v>57</v>
      </c>
      <c r="B32" s="15">
        <v>3705900400</v>
      </c>
      <c r="C32" s="16">
        <v>3</v>
      </c>
      <c r="D32" s="31">
        <v>406446.33</v>
      </c>
      <c r="E32" s="32">
        <v>2133664.42</v>
      </c>
      <c r="F32" s="33">
        <v>0.19049215340058001</v>
      </c>
      <c r="G32" s="34">
        <v>711</v>
      </c>
      <c r="H32" s="35">
        <v>659</v>
      </c>
      <c r="I32" s="36">
        <v>0.92686357243319295</v>
      </c>
      <c r="J32" s="37">
        <v>1</v>
      </c>
      <c r="K32" s="38">
        <v>905</v>
      </c>
      <c r="L32" s="39">
        <v>815</v>
      </c>
      <c r="M32" s="40">
        <v>0.900552486187845</v>
      </c>
      <c r="N32" s="33">
        <v>0.9</v>
      </c>
      <c r="O32" s="41">
        <v>448384.42</v>
      </c>
      <c r="P32" s="42">
        <v>335334.90999999997</v>
      </c>
      <c r="Q32" s="36">
        <v>0.74787368838551505</v>
      </c>
      <c r="R32" s="37">
        <v>0.7</v>
      </c>
      <c r="S32" s="43">
        <v>603</v>
      </c>
      <c r="T32" s="39">
        <v>294</v>
      </c>
      <c r="U32" s="40">
        <v>0.48756218905472598</v>
      </c>
      <c r="V32" s="44">
        <v>0.7</v>
      </c>
      <c r="W32" s="34">
        <v>609</v>
      </c>
      <c r="X32" s="35">
        <v>476</v>
      </c>
      <c r="Y32" s="37">
        <v>0.78160919540229901</v>
      </c>
    </row>
    <row r="33" spans="1:25" x14ac:dyDescent="0.3">
      <c r="A33" s="14" t="s">
        <v>58</v>
      </c>
      <c r="B33" s="15">
        <v>3706100900</v>
      </c>
      <c r="C33" s="16">
        <v>6</v>
      </c>
      <c r="D33" s="31">
        <v>735745.54</v>
      </c>
      <c r="E33" s="32">
        <v>5032879.57</v>
      </c>
      <c r="F33" s="33">
        <v>0.14618778966729801</v>
      </c>
      <c r="G33" s="34">
        <v>1531</v>
      </c>
      <c r="H33" s="35">
        <v>1381</v>
      </c>
      <c r="I33" s="36">
        <v>0.90202482037883702</v>
      </c>
      <c r="J33" s="37">
        <v>0.95884287454324002</v>
      </c>
      <c r="K33" s="38">
        <v>1983</v>
      </c>
      <c r="L33" s="39">
        <v>1779</v>
      </c>
      <c r="M33" s="40">
        <v>0.89712556732223903</v>
      </c>
      <c r="N33" s="33">
        <v>0.9</v>
      </c>
      <c r="O33" s="41">
        <v>908705.12</v>
      </c>
      <c r="P33" s="42">
        <v>588646.03</v>
      </c>
      <c r="Q33" s="36">
        <v>0.64778553245083503</v>
      </c>
      <c r="R33" s="37">
        <v>0.65984263692405298</v>
      </c>
      <c r="S33" s="43">
        <v>1517</v>
      </c>
      <c r="T33" s="39">
        <v>580</v>
      </c>
      <c r="U33" s="40">
        <v>0.38233355306526001</v>
      </c>
      <c r="V33" s="44">
        <v>0.66842857142857204</v>
      </c>
      <c r="W33" s="34">
        <v>1191</v>
      </c>
      <c r="X33" s="35">
        <v>990</v>
      </c>
      <c r="Y33" s="37">
        <v>0.83123425692695196</v>
      </c>
    </row>
    <row r="34" spans="1:25" x14ac:dyDescent="0.3">
      <c r="A34" s="14" t="s">
        <v>59</v>
      </c>
      <c r="B34" s="15">
        <v>3706300600</v>
      </c>
      <c r="C34" s="16">
        <v>3</v>
      </c>
      <c r="D34" s="31">
        <v>2346922.7799999998</v>
      </c>
      <c r="E34" s="32">
        <v>14659646.710000001</v>
      </c>
      <c r="F34" s="33">
        <v>0.16009408865215399</v>
      </c>
      <c r="G34" s="34">
        <v>5413</v>
      </c>
      <c r="H34" s="35">
        <v>4826</v>
      </c>
      <c r="I34" s="36">
        <v>0.89155736190652102</v>
      </c>
      <c r="J34" s="37">
        <v>0.980920432734252</v>
      </c>
      <c r="K34" s="38">
        <v>6585</v>
      </c>
      <c r="L34" s="39">
        <v>5902</v>
      </c>
      <c r="M34" s="40">
        <v>0.89627942293090401</v>
      </c>
      <c r="N34" s="33">
        <v>0.9</v>
      </c>
      <c r="O34" s="41">
        <v>2634184.73</v>
      </c>
      <c r="P34" s="42">
        <v>1828044.29</v>
      </c>
      <c r="Q34" s="36">
        <v>0.69396966324377696</v>
      </c>
      <c r="R34" s="37">
        <v>0.68778014186731296</v>
      </c>
      <c r="S34" s="43">
        <v>4417</v>
      </c>
      <c r="T34" s="39">
        <v>2035</v>
      </c>
      <c r="U34" s="40">
        <v>0.46071994566447799</v>
      </c>
      <c r="V34" s="44">
        <v>0.7</v>
      </c>
      <c r="W34" s="34">
        <v>3851</v>
      </c>
      <c r="X34" s="35">
        <v>2847</v>
      </c>
      <c r="Y34" s="37">
        <v>0.73928849649441697</v>
      </c>
    </row>
    <row r="35" spans="1:25" x14ac:dyDescent="0.3">
      <c r="A35" s="45" t="s">
        <v>60</v>
      </c>
      <c r="B35" s="46">
        <v>3706500900</v>
      </c>
      <c r="C35" s="16">
        <v>5</v>
      </c>
      <c r="D35" s="31">
        <v>372981.51</v>
      </c>
      <c r="E35" s="32">
        <v>2314378.4</v>
      </c>
      <c r="F35" s="33">
        <v>0.16115839570573201</v>
      </c>
      <c r="G35" s="34">
        <v>1433</v>
      </c>
      <c r="H35" s="35">
        <v>947</v>
      </c>
      <c r="I35" s="36">
        <v>0.66085136078157702</v>
      </c>
      <c r="J35" s="37">
        <v>0.87056542810985504</v>
      </c>
      <c r="K35" s="38">
        <v>1873</v>
      </c>
      <c r="L35" s="39">
        <v>1204</v>
      </c>
      <c r="M35" s="40">
        <v>0.64281900694073701</v>
      </c>
      <c r="N35" s="33">
        <v>0.67047518479408696</v>
      </c>
      <c r="O35" s="41">
        <v>396929.48</v>
      </c>
      <c r="P35" s="42">
        <v>266645.11</v>
      </c>
      <c r="Q35" s="36">
        <v>0.67176947905204698</v>
      </c>
      <c r="R35" s="37">
        <v>0.66110141311433701</v>
      </c>
      <c r="S35" s="43">
        <v>1044</v>
      </c>
      <c r="T35" s="39">
        <v>383</v>
      </c>
      <c r="U35" s="40">
        <v>0.36685823754789298</v>
      </c>
      <c r="V35" s="44">
        <v>0.62466325660699096</v>
      </c>
      <c r="W35" s="34">
        <v>653</v>
      </c>
      <c r="X35" s="35">
        <v>528</v>
      </c>
      <c r="Y35" s="37">
        <v>0.80857580398162299</v>
      </c>
    </row>
    <row r="36" spans="1:25" x14ac:dyDescent="0.3">
      <c r="A36" s="45" t="s">
        <v>61</v>
      </c>
      <c r="B36" s="46">
        <v>3726500900</v>
      </c>
      <c r="C36" s="16">
        <v>5</v>
      </c>
      <c r="D36" s="31">
        <v>355419.27</v>
      </c>
      <c r="E36" s="32">
        <v>2275600.85</v>
      </c>
      <c r="F36" s="33">
        <v>0.15618700001803901</v>
      </c>
      <c r="G36" s="34">
        <v>1516</v>
      </c>
      <c r="H36" s="35">
        <v>1077</v>
      </c>
      <c r="I36" s="36">
        <v>0.71042216358839105</v>
      </c>
      <c r="J36" s="37">
        <v>0.81461942257217801</v>
      </c>
      <c r="K36" s="38">
        <v>2046</v>
      </c>
      <c r="L36" s="39">
        <v>1342</v>
      </c>
      <c r="M36" s="40">
        <v>0.65591397849462396</v>
      </c>
      <c r="N36" s="33">
        <v>0.67894838398456303</v>
      </c>
      <c r="O36" s="41">
        <v>410717.02</v>
      </c>
      <c r="P36" s="42">
        <v>248605.55</v>
      </c>
      <c r="Q36" s="36">
        <v>0.60529643986996196</v>
      </c>
      <c r="R36" s="37">
        <v>0.59565159232994003</v>
      </c>
      <c r="S36" s="43">
        <v>1147</v>
      </c>
      <c r="T36" s="39">
        <v>416</v>
      </c>
      <c r="U36" s="40">
        <v>0.36268526591107197</v>
      </c>
      <c r="V36" s="44">
        <v>0.615868358445678</v>
      </c>
      <c r="W36" s="34">
        <v>663</v>
      </c>
      <c r="X36" s="35">
        <v>513</v>
      </c>
      <c r="Y36" s="37">
        <v>0.77375565610859698</v>
      </c>
    </row>
    <row r="37" spans="1:25" x14ac:dyDescent="0.3">
      <c r="A37" s="14" t="s">
        <v>62</v>
      </c>
      <c r="B37" s="15">
        <v>3706700400</v>
      </c>
      <c r="C37" s="16">
        <v>3</v>
      </c>
      <c r="D37" s="31">
        <v>3712682.37</v>
      </c>
      <c r="E37" s="32">
        <v>22585852.539999999</v>
      </c>
      <c r="F37" s="33">
        <v>0.16438088238753701</v>
      </c>
      <c r="G37" s="34">
        <v>8783</v>
      </c>
      <c r="H37" s="35">
        <v>8019</v>
      </c>
      <c r="I37" s="36">
        <v>0.91301377661391303</v>
      </c>
      <c r="J37" s="37">
        <v>0.980958563237044</v>
      </c>
      <c r="K37" s="38">
        <v>10671</v>
      </c>
      <c r="L37" s="39">
        <v>9709</v>
      </c>
      <c r="M37" s="40">
        <v>0.90984912379345895</v>
      </c>
      <c r="N37" s="33">
        <v>0.9</v>
      </c>
      <c r="O37" s="41">
        <v>4460632.2300000004</v>
      </c>
      <c r="P37" s="42">
        <v>2913811.21</v>
      </c>
      <c r="Q37" s="36">
        <v>0.65322830032997403</v>
      </c>
      <c r="R37" s="37">
        <v>0.65677112902492296</v>
      </c>
      <c r="S37" s="43">
        <v>7597</v>
      </c>
      <c r="T37" s="39">
        <v>2902</v>
      </c>
      <c r="U37" s="40">
        <v>0.38199289193102498</v>
      </c>
      <c r="V37" s="44">
        <v>0.66438111123892796</v>
      </c>
      <c r="W37" s="34">
        <v>6906</v>
      </c>
      <c r="X37" s="35">
        <v>5221</v>
      </c>
      <c r="Y37" s="37">
        <v>0.75600926730379403</v>
      </c>
    </row>
    <row r="38" spans="1:25" x14ac:dyDescent="0.3">
      <c r="A38" s="14" t="s">
        <v>63</v>
      </c>
      <c r="B38" s="15">
        <v>3706900100</v>
      </c>
      <c r="C38" s="16">
        <v>5</v>
      </c>
      <c r="D38" s="31">
        <v>833502.9</v>
      </c>
      <c r="E38" s="32">
        <v>5115269.76</v>
      </c>
      <c r="F38" s="33">
        <v>0.162944075113646</v>
      </c>
      <c r="G38" s="34">
        <v>1601</v>
      </c>
      <c r="H38" s="35">
        <v>1485</v>
      </c>
      <c r="I38" s="36">
        <v>0.92754528419737703</v>
      </c>
      <c r="J38" s="37">
        <v>0.99471210340775595</v>
      </c>
      <c r="K38" s="38">
        <v>2240</v>
      </c>
      <c r="L38" s="39">
        <v>2047</v>
      </c>
      <c r="M38" s="40">
        <v>0.91383928571428596</v>
      </c>
      <c r="N38" s="33">
        <v>0.9</v>
      </c>
      <c r="O38" s="41">
        <v>893646.12</v>
      </c>
      <c r="P38" s="42">
        <v>627867.15</v>
      </c>
      <c r="Q38" s="36">
        <v>0.70259036093616101</v>
      </c>
      <c r="R38" s="37">
        <v>0.7</v>
      </c>
      <c r="S38" s="43">
        <v>1508</v>
      </c>
      <c r="T38" s="39">
        <v>630</v>
      </c>
      <c r="U38" s="40">
        <v>0.41777188328912501</v>
      </c>
      <c r="V38" s="44">
        <v>0.673504273504274</v>
      </c>
      <c r="W38" s="34">
        <v>1330</v>
      </c>
      <c r="X38" s="35">
        <v>1125</v>
      </c>
      <c r="Y38" s="37">
        <v>0.84586466165413499</v>
      </c>
    </row>
    <row r="39" spans="1:25" x14ac:dyDescent="0.3">
      <c r="A39" s="14" t="s">
        <v>64</v>
      </c>
      <c r="B39" s="15">
        <v>3707100800</v>
      </c>
      <c r="C39" s="16">
        <v>2</v>
      </c>
      <c r="D39" s="31">
        <v>2196138.1800000002</v>
      </c>
      <c r="E39" s="32">
        <v>14110062.779999999</v>
      </c>
      <c r="F39" s="33">
        <v>0.15564340245975899</v>
      </c>
      <c r="G39" s="34">
        <v>5346</v>
      </c>
      <c r="H39" s="35">
        <v>4856</v>
      </c>
      <c r="I39" s="36">
        <v>0.90834268612046398</v>
      </c>
      <c r="J39" s="37">
        <v>1</v>
      </c>
      <c r="K39" s="38">
        <v>7063</v>
      </c>
      <c r="L39" s="39">
        <v>6155</v>
      </c>
      <c r="M39" s="40">
        <v>0.87144272971824999</v>
      </c>
      <c r="N39" s="33">
        <v>0.88396773737087897</v>
      </c>
      <c r="O39" s="41">
        <v>2524031.7799999998</v>
      </c>
      <c r="P39" s="42">
        <v>1773143.77</v>
      </c>
      <c r="Q39" s="36">
        <v>0.70250453423371695</v>
      </c>
      <c r="R39" s="37">
        <v>0.7</v>
      </c>
      <c r="S39" s="43">
        <v>4742</v>
      </c>
      <c r="T39" s="39">
        <v>1844</v>
      </c>
      <c r="U39" s="40">
        <v>0.38886545761282199</v>
      </c>
      <c r="V39" s="44">
        <v>0.67336271124840996</v>
      </c>
      <c r="W39" s="34">
        <v>4133</v>
      </c>
      <c r="X39" s="35">
        <v>3283</v>
      </c>
      <c r="Y39" s="37">
        <v>0.794338253084926</v>
      </c>
    </row>
    <row r="40" spans="1:25" x14ac:dyDescent="0.3">
      <c r="A40" s="14" t="s">
        <v>65</v>
      </c>
      <c r="B40" s="15">
        <v>3707300100</v>
      </c>
      <c r="C40" s="16">
        <v>7</v>
      </c>
      <c r="D40" s="31">
        <v>153801.68</v>
      </c>
      <c r="E40" s="32">
        <v>956007.9</v>
      </c>
      <c r="F40" s="33">
        <v>0.16087908896987099</v>
      </c>
      <c r="G40" s="34">
        <v>246</v>
      </c>
      <c r="H40" s="35">
        <v>216</v>
      </c>
      <c r="I40" s="36">
        <v>0.87804878048780499</v>
      </c>
      <c r="J40" s="37">
        <v>1</v>
      </c>
      <c r="K40" s="38">
        <v>336</v>
      </c>
      <c r="L40" s="39">
        <v>309</v>
      </c>
      <c r="M40" s="40">
        <v>0.91964285714285698</v>
      </c>
      <c r="N40" s="33">
        <v>0.9</v>
      </c>
      <c r="O40" s="41">
        <v>154212.06</v>
      </c>
      <c r="P40" s="42">
        <v>112448.7</v>
      </c>
      <c r="Q40" s="36">
        <v>0.72918227018042603</v>
      </c>
      <c r="R40" s="37">
        <v>0.7</v>
      </c>
      <c r="S40" s="43">
        <v>240</v>
      </c>
      <c r="T40" s="39">
        <v>121</v>
      </c>
      <c r="U40" s="40">
        <v>0.50416666666666698</v>
      </c>
      <c r="V40" s="44">
        <v>0.7</v>
      </c>
      <c r="W40" s="34">
        <v>174</v>
      </c>
      <c r="X40" s="35">
        <v>112</v>
      </c>
      <c r="Y40" s="37">
        <v>0.64367816091954</v>
      </c>
    </row>
    <row r="41" spans="1:25" x14ac:dyDescent="0.3">
      <c r="A41" s="14" t="s">
        <v>66</v>
      </c>
      <c r="B41" s="15">
        <v>3707500200</v>
      </c>
      <c r="C41" s="16">
        <v>1</v>
      </c>
      <c r="D41" s="31">
        <v>63974.61</v>
      </c>
      <c r="E41" s="32">
        <v>463872.83</v>
      </c>
      <c r="F41" s="33">
        <v>0.13791411322797201</v>
      </c>
      <c r="G41" s="34">
        <v>129</v>
      </c>
      <c r="H41" s="35">
        <v>120</v>
      </c>
      <c r="I41" s="36">
        <v>0.93023255813953498</v>
      </c>
      <c r="J41" s="37">
        <v>1</v>
      </c>
      <c r="K41" s="38">
        <v>196</v>
      </c>
      <c r="L41" s="39">
        <v>180</v>
      </c>
      <c r="M41" s="40">
        <v>0.91836734693877597</v>
      </c>
      <c r="N41" s="33">
        <v>0.9</v>
      </c>
      <c r="O41" s="41">
        <v>84403.02</v>
      </c>
      <c r="P41" s="42">
        <v>56071.9</v>
      </c>
      <c r="Q41" s="36">
        <v>0.66433523350230805</v>
      </c>
      <c r="R41" s="37">
        <v>0.7</v>
      </c>
      <c r="S41" s="43">
        <v>134</v>
      </c>
      <c r="T41" s="39">
        <v>41</v>
      </c>
      <c r="U41" s="40">
        <v>0.30597014925373101</v>
      </c>
      <c r="V41" s="44">
        <v>0.621464968152866</v>
      </c>
      <c r="W41" s="34">
        <v>127</v>
      </c>
      <c r="X41" s="35">
        <v>94</v>
      </c>
      <c r="Y41" s="37">
        <v>0.74015748031496098</v>
      </c>
    </row>
    <row r="42" spans="1:25" x14ac:dyDescent="0.3">
      <c r="A42" s="14" t="s">
        <v>67</v>
      </c>
      <c r="B42" s="15">
        <v>3707700600</v>
      </c>
      <c r="C42" s="16">
        <v>5</v>
      </c>
      <c r="D42" s="31">
        <v>615319.4</v>
      </c>
      <c r="E42" s="32">
        <v>3662931.77</v>
      </c>
      <c r="F42" s="33">
        <v>0.16798549321599801</v>
      </c>
      <c r="G42" s="34">
        <v>1278</v>
      </c>
      <c r="H42" s="35">
        <v>1189</v>
      </c>
      <c r="I42" s="36">
        <v>0.93035993740219103</v>
      </c>
      <c r="J42" s="37">
        <v>1</v>
      </c>
      <c r="K42" s="38">
        <v>1713</v>
      </c>
      <c r="L42" s="39">
        <v>1649</v>
      </c>
      <c r="M42" s="40">
        <v>0.96263864565090496</v>
      </c>
      <c r="N42" s="33">
        <v>0.9</v>
      </c>
      <c r="O42" s="41">
        <v>683034.35</v>
      </c>
      <c r="P42" s="42">
        <v>487867.93</v>
      </c>
      <c r="Q42" s="36">
        <v>0.71426558561805897</v>
      </c>
      <c r="R42" s="37">
        <v>0.69576009943064998</v>
      </c>
      <c r="S42" s="43">
        <v>1218</v>
      </c>
      <c r="T42" s="39">
        <v>511</v>
      </c>
      <c r="U42" s="40">
        <v>0.41954022988505701</v>
      </c>
      <c r="V42" s="44">
        <v>0.65649456521739102</v>
      </c>
      <c r="W42" s="34">
        <v>1096</v>
      </c>
      <c r="X42" s="35">
        <v>887</v>
      </c>
      <c r="Y42" s="37">
        <v>0.809306569343066</v>
      </c>
    </row>
    <row r="43" spans="1:25" x14ac:dyDescent="0.3">
      <c r="A43" s="14" t="s">
        <v>68</v>
      </c>
      <c r="B43" s="15">
        <v>3707900900</v>
      </c>
      <c r="C43" s="16">
        <v>5</v>
      </c>
      <c r="D43" s="31">
        <v>310807.84999999998</v>
      </c>
      <c r="E43" s="32">
        <v>1763250.21</v>
      </c>
      <c r="F43" s="33">
        <v>0.17626984998345799</v>
      </c>
      <c r="G43" s="34">
        <v>857</v>
      </c>
      <c r="H43" s="35">
        <v>797</v>
      </c>
      <c r="I43" s="36">
        <v>0.92998833138856496</v>
      </c>
      <c r="J43" s="37">
        <v>0.98143097643097699</v>
      </c>
      <c r="K43" s="38">
        <v>1070</v>
      </c>
      <c r="L43" s="39">
        <v>1017</v>
      </c>
      <c r="M43" s="40">
        <v>0.95046728971962602</v>
      </c>
      <c r="N43" s="33">
        <v>0.9</v>
      </c>
      <c r="O43" s="41">
        <v>378669.78</v>
      </c>
      <c r="P43" s="42">
        <v>253268.25</v>
      </c>
      <c r="Q43" s="36">
        <v>0.66883671044465198</v>
      </c>
      <c r="R43" s="37">
        <v>0.63933101523742197</v>
      </c>
      <c r="S43" s="43">
        <v>764</v>
      </c>
      <c r="T43" s="39">
        <v>283</v>
      </c>
      <c r="U43" s="40">
        <v>0.37041884816753901</v>
      </c>
      <c r="V43" s="44">
        <v>0.65252252252252296</v>
      </c>
      <c r="W43" s="34">
        <v>670</v>
      </c>
      <c r="X43" s="35">
        <v>579</v>
      </c>
      <c r="Y43" s="37">
        <v>0.86417910447761204</v>
      </c>
    </row>
    <row r="44" spans="1:25" x14ac:dyDescent="0.3">
      <c r="A44" s="45" t="s">
        <v>69</v>
      </c>
      <c r="B44" s="46">
        <v>3708100400</v>
      </c>
      <c r="C44" s="16">
        <v>3</v>
      </c>
      <c r="D44" s="31">
        <v>3849370.72</v>
      </c>
      <c r="E44" s="32">
        <v>23954918.379999999</v>
      </c>
      <c r="F44" s="33">
        <v>0.16069229120036799</v>
      </c>
      <c r="G44" s="34">
        <v>9442</v>
      </c>
      <c r="H44" s="35">
        <v>8367</v>
      </c>
      <c r="I44" s="36">
        <v>0.88614700275365399</v>
      </c>
      <c r="J44" s="37">
        <v>1</v>
      </c>
      <c r="K44" s="38">
        <v>11295</v>
      </c>
      <c r="L44" s="39">
        <v>9783</v>
      </c>
      <c r="M44" s="40">
        <v>0.86613545816733095</v>
      </c>
      <c r="N44" s="33">
        <v>0.87349243153381795</v>
      </c>
      <c r="O44" s="41">
        <v>4261498.2300000004</v>
      </c>
      <c r="P44" s="42">
        <v>3086175.33</v>
      </c>
      <c r="Q44" s="36">
        <v>0.72419960385622395</v>
      </c>
      <c r="R44" s="37">
        <v>0.7</v>
      </c>
      <c r="S44" s="43">
        <v>7573</v>
      </c>
      <c r="T44" s="39">
        <v>3321</v>
      </c>
      <c r="U44" s="40">
        <v>0.43853162551168601</v>
      </c>
      <c r="V44" s="44">
        <v>0.7</v>
      </c>
      <c r="W44" s="34">
        <v>6401</v>
      </c>
      <c r="X44" s="35">
        <v>5222</v>
      </c>
      <c r="Y44" s="37">
        <v>0.81581002968286198</v>
      </c>
    </row>
    <row r="45" spans="1:25" x14ac:dyDescent="0.3">
      <c r="A45" s="45" t="s">
        <v>70</v>
      </c>
      <c r="B45" s="46">
        <v>3728100400</v>
      </c>
      <c r="C45" s="16">
        <v>3</v>
      </c>
      <c r="D45" s="31">
        <v>1396479.78</v>
      </c>
      <c r="E45" s="32">
        <v>8367759.5899999999</v>
      </c>
      <c r="F45" s="33">
        <v>0.16688813355356</v>
      </c>
      <c r="G45" s="34">
        <v>3430</v>
      </c>
      <c r="H45" s="35">
        <v>3141</v>
      </c>
      <c r="I45" s="36">
        <v>0.91574344023323595</v>
      </c>
      <c r="J45" s="37">
        <v>0.99080267558528401</v>
      </c>
      <c r="K45" s="38">
        <v>4156</v>
      </c>
      <c r="L45" s="39">
        <v>3725</v>
      </c>
      <c r="M45" s="40">
        <v>0.89629451395572701</v>
      </c>
      <c r="N45" s="33">
        <v>0.89778939862134499</v>
      </c>
      <c r="O45" s="41">
        <v>1573441.21</v>
      </c>
      <c r="P45" s="42">
        <v>1106203.68</v>
      </c>
      <c r="Q45" s="36">
        <v>0.70304735440353705</v>
      </c>
      <c r="R45" s="37">
        <v>0.696787312766184</v>
      </c>
      <c r="S45" s="43">
        <v>2965</v>
      </c>
      <c r="T45" s="39">
        <v>1322</v>
      </c>
      <c r="U45" s="40">
        <v>0.44586846543001701</v>
      </c>
      <c r="V45" s="44">
        <v>0.7</v>
      </c>
      <c r="W45" s="34">
        <v>2451</v>
      </c>
      <c r="X45" s="35">
        <v>2083</v>
      </c>
      <c r="Y45" s="37">
        <v>0.84985720114239105</v>
      </c>
    </row>
    <row r="46" spans="1:25" x14ac:dyDescent="0.3">
      <c r="A46" s="14" t="s">
        <v>71</v>
      </c>
      <c r="B46" s="15">
        <v>3708300900</v>
      </c>
      <c r="C46" s="16">
        <v>5</v>
      </c>
      <c r="D46" s="31">
        <v>939897.93</v>
      </c>
      <c r="E46" s="32">
        <v>5507469.1600000001</v>
      </c>
      <c r="F46" s="33">
        <v>0.170658773148718</v>
      </c>
      <c r="G46" s="34">
        <v>2137</v>
      </c>
      <c r="H46" s="35">
        <v>1931</v>
      </c>
      <c r="I46" s="36">
        <v>0.90360318203088397</v>
      </c>
      <c r="J46" s="37">
        <v>0.99550965424337701</v>
      </c>
      <c r="K46" s="38">
        <v>2721</v>
      </c>
      <c r="L46" s="39">
        <v>2357</v>
      </c>
      <c r="M46" s="40">
        <v>0.86622565233370097</v>
      </c>
      <c r="N46" s="33">
        <v>0.87373004354136397</v>
      </c>
      <c r="O46" s="41">
        <v>963881.96</v>
      </c>
      <c r="P46" s="42">
        <v>681794.79</v>
      </c>
      <c r="Q46" s="36">
        <v>0.70734261900700002</v>
      </c>
      <c r="R46" s="37">
        <v>0.67040092739026302</v>
      </c>
      <c r="S46" s="43">
        <v>1806</v>
      </c>
      <c r="T46" s="39">
        <v>873</v>
      </c>
      <c r="U46" s="40">
        <v>0.48338870431893699</v>
      </c>
      <c r="V46" s="44">
        <v>0.7</v>
      </c>
      <c r="W46" s="34">
        <v>1474</v>
      </c>
      <c r="X46" s="35">
        <v>1208</v>
      </c>
      <c r="Y46" s="37">
        <v>0.81953867028493899</v>
      </c>
    </row>
    <row r="47" spans="1:25" x14ac:dyDescent="0.3">
      <c r="A47" s="14" t="s">
        <v>72</v>
      </c>
      <c r="B47" s="15">
        <v>3708500300</v>
      </c>
      <c r="C47" s="16">
        <v>4</v>
      </c>
      <c r="D47" s="31">
        <v>1678108.3</v>
      </c>
      <c r="E47" s="32">
        <v>9313095.4100000001</v>
      </c>
      <c r="F47" s="33">
        <v>0.18018802837541201</v>
      </c>
      <c r="G47" s="34">
        <v>2838</v>
      </c>
      <c r="H47" s="35">
        <v>2599</v>
      </c>
      <c r="I47" s="36">
        <v>0.91578576462297401</v>
      </c>
      <c r="J47" s="37">
        <v>1</v>
      </c>
      <c r="K47" s="38">
        <v>3947</v>
      </c>
      <c r="L47" s="39">
        <v>3533</v>
      </c>
      <c r="M47" s="40">
        <v>0.89511021028629301</v>
      </c>
      <c r="N47" s="33">
        <v>0.9</v>
      </c>
      <c r="O47" s="41">
        <v>1911269.82</v>
      </c>
      <c r="P47" s="42">
        <v>1346751.31</v>
      </c>
      <c r="Q47" s="36">
        <v>0.70463693608681599</v>
      </c>
      <c r="R47" s="37">
        <v>0.69982494049706601</v>
      </c>
      <c r="S47" s="43">
        <v>2800</v>
      </c>
      <c r="T47" s="39">
        <v>1172</v>
      </c>
      <c r="U47" s="40">
        <v>0.41857142857142898</v>
      </c>
      <c r="V47" s="44">
        <v>0.67950350095480605</v>
      </c>
      <c r="W47" s="34">
        <v>1970</v>
      </c>
      <c r="X47" s="35">
        <v>1539</v>
      </c>
      <c r="Y47" s="37">
        <v>0.78121827411167499</v>
      </c>
    </row>
    <row r="48" spans="1:25" x14ac:dyDescent="0.3">
      <c r="A48" s="14" t="s">
        <v>73</v>
      </c>
      <c r="B48" s="15">
        <v>3708700500</v>
      </c>
      <c r="C48" s="16">
        <v>1</v>
      </c>
      <c r="D48" s="31">
        <v>432000.48</v>
      </c>
      <c r="E48" s="32">
        <v>2629564.09</v>
      </c>
      <c r="F48" s="33">
        <v>0.164285967260832</v>
      </c>
      <c r="G48" s="34">
        <v>686</v>
      </c>
      <c r="H48" s="35">
        <v>646</v>
      </c>
      <c r="I48" s="36">
        <v>0.94169096209912495</v>
      </c>
      <c r="J48" s="37">
        <v>1</v>
      </c>
      <c r="K48" s="38">
        <v>996</v>
      </c>
      <c r="L48" s="39">
        <v>898</v>
      </c>
      <c r="M48" s="40">
        <v>0.90160642570281102</v>
      </c>
      <c r="N48" s="33">
        <v>0.89815712900097</v>
      </c>
      <c r="O48" s="41">
        <v>474525.73</v>
      </c>
      <c r="P48" s="42">
        <v>368424.16</v>
      </c>
      <c r="Q48" s="36">
        <v>0.77640502233672404</v>
      </c>
      <c r="R48" s="37">
        <v>0.7</v>
      </c>
      <c r="S48" s="43">
        <v>635</v>
      </c>
      <c r="T48" s="39">
        <v>300</v>
      </c>
      <c r="U48" s="40">
        <v>0.47244094488188998</v>
      </c>
      <c r="V48" s="44">
        <v>0.7</v>
      </c>
      <c r="W48" s="34">
        <v>692</v>
      </c>
      <c r="X48" s="35">
        <v>550</v>
      </c>
      <c r="Y48" s="37">
        <v>0.79479768786127203</v>
      </c>
    </row>
    <row r="49" spans="1:25" x14ac:dyDescent="0.3">
      <c r="A49" s="14" t="s">
        <v>74</v>
      </c>
      <c r="B49" s="15">
        <v>3708900500</v>
      </c>
      <c r="C49" s="16">
        <v>1</v>
      </c>
      <c r="D49" s="31">
        <v>618734.11</v>
      </c>
      <c r="E49" s="32">
        <v>3660477.25</v>
      </c>
      <c r="F49" s="33">
        <v>0.169030994524006</v>
      </c>
      <c r="G49" s="34">
        <v>1052</v>
      </c>
      <c r="H49" s="35">
        <v>963</v>
      </c>
      <c r="I49" s="36">
        <v>0.91539923954372604</v>
      </c>
      <c r="J49" s="37">
        <v>1</v>
      </c>
      <c r="K49" s="38">
        <v>1442</v>
      </c>
      <c r="L49" s="39">
        <v>1313</v>
      </c>
      <c r="M49" s="40">
        <v>0.91054091539528403</v>
      </c>
      <c r="N49" s="33">
        <v>0.9</v>
      </c>
      <c r="O49" s="41">
        <v>651154.68000000005</v>
      </c>
      <c r="P49" s="42">
        <v>506119.31</v>
      </c>
      <c r="Q49" s="36">
        <v>0.77726433602535105</v>
      </c>
      <c r="R49" s="37">
        <v>0.7</v>
      </c>
      <c r="S49" s="43">
        <v>902</v>
      </c>
      <c r="T49" s="39">
        <v>476</v>
      </c>
      <c r="U49" s="40">
        <v>0.52771618625277195</v>
      </c>
      <c r="V49" s="44">
        <v>0.7</v>
      </c>
      <c r="W49" s="34">
        <v>716</v>
      </c>
      <c r="X49" s="35">
        <v>532</v>
      </c>
      <c r="Y49" s="37">
        <v>0.74301675977653603</v>
      </c>
    </row>
    <row r="50" spans="1:25" x14ac:dyDescent="0.3">
      <c r="A50" s="14" t="s">
        <v>75</v>
      </c>
      <c r="B50" s="15">
        <v>3709100100</v>
      </c>
      <c r="C50" s="16">
        <v>7</v>
      </c>
      <c r="D50" s="31">
        <v>410553.87</v>
      </c>
      <c r="E50" s="32">
        <v>2569815.7599999998</v>
      </c>
      <c r="F50" s="33">
        <v>0.159760040540805</v>
      </c>
      <c r="G50" s="34">
        <v>1200</v>
      </c>
      <c r="H50" s="35">
        <v>1105</v>
      </c>
      <c r="I50" s="36">
        <v>0.92083333333333295</v>
      </c>
      <c r="J50" s="37">
        <v>0.95683486238532101</v>
      </c>
      <c r="K50" s="38">
        <v>1330</v>
      </c>
      <c r="L50" s="39">
        <v>1266</v>
      </c>
      <c r="M50" s="40">
        <v>0.95187969924811999</v>
      </c>
      <c r="N50" s="33">
        <v>0.9</v>
      </c>
      <c r="O50" s="41">
        <v>480114.1</v>
      </c>
      <c r="P50" s="42">
        <v>334149.84999999998</v>
      </c>
      <c r="Q50" s="36">
        <v>0.69598008056834804</v>
      </c>
      <c r="R50" s="37">
        <v>0.68440231591720502</v>
      </c>
      <c r="S50" s="43">
        <v>876</v>
      </c>
      <c r="T50" s="39">
        <v>378</v>
      </c>
      <c r="U50" s="40">
        <v>0.431506849315069</v>
      </c>
      <c r="V50" s="44">
        <v>0.68613861386138597</v>
      </c>
      <c r="W50" s="34">
        <v>892</v>
      </c>
      <c r="X50" s="35">
        <v>755</v>
      </c>
      <c r="Y50" s="37">
        <v>0.84641255605381205</v>
      </c>
    </row>
    <row r="51" spans="1:25" x14ac:dyDescent="0.3">
      <c r="A51" s="14" t="s">
        <v>76</v>
      </c>
      <c r="B51" s="15">
        <v>3709300600</v>
      </c>
      <c r="C51" s="16">
        <v>4</v>
      </c>
      <c r="D51" s="31">
        <v>668784.87</v>
      </c>
      <c r="E51" s="32">
        <v>4153957.53</v>
      </c>
      <c r="F51" s="33">
        <v>0.160999448157574</v>
      </c>
      <c r="G51" s="34">
        <v>1446</v>
      </c>
      <c r="H51" s="35">
        <v>1284</v>
      </c>
      <c r="I51" s="36">
        <v>0.88796680497925295</v>
      </c>
      <c r="J51" s="37">
        <v>0.96952476572958501</v>
      </c>
      <c r="K51" s="38">
        <v>2036</v>
      </c>
      <c r="L51" s="39">
        <v>1792</v>
      </c>
      <c r="M51" s="40">
        <v>0.88015717092337897</v>
      </c>
      <c r="N51" s="33">
        <v>0.877892663712457</v>
      </c>
      <c r="O51" s="41">
        <v>864776.96</v>
      </c>
      <c r="P51" s="42">
        <v>550804.86</v>
      </c>
      <c r="Q51" s="36">
        <v>0.636932857230609</v>
      </c>
      <c r="R51" s="37">
        <v>0.63843695395991396</v>
      </c>
      <c r="S51" s="43">
        <v>1531</v>
      </c>
      <c r="T51" s="39">
        <v>547</v>
      </c>
      <c r="U51" s="40">
        <v>0.357282821685173</v>
      </c>
      <c r="V51" s="44">
        <v>0.63480484920165603</v>
      </c>
      <c r="W51" s="34">
        <v>1111</v>
      </c>
      <c r="X51" s="35">
        <v>734</v>
      </c>
      <c r="Y51" s="37">
        <v>0.66066606660666105</v>
      </c>
    </row>
    <row r="52" spans="1:25" x14ac:dyDescent="0.3">
      <c r="A52" s="14" t="s">
        <v>77</v>
      </c>
      <c r="B52" s="15">
        <v>3709500100</v>
      </c>
      <c r="C52" s="16">
        <v>7</v>
      </c>
      <c r="D52" s="31">
        <v>36842.660000000003</v>
      </c>
      <c r="E52" s="32">
        <v>220181.05</v>
      </c>
      <c r="F52" s="33">
        <v>0.16732893225824799</v>
      </c>
      <c r="G52" s="34">
        <v>57</v>
      </c>
      <c r="H52" s="35">
        <v>51</v>
      </c>
      <c r="I52" s="36">
        <v>0.89473684210526305</v>
      </c>
      <c r="J52" s="37">
        <v>1</v>
      </c>
      <c r="K52" s="38">
        <v>98</v>
      </c>
      <c r="L52" s="39">
        <v>93</v>
      </c>
      <c r="M52" s="40">
        <v>0.94897959183673497</v>
      </c>
      <c r="N52" s="33">
        <v>0.9</v>
      </c>
      <c r="O52" s="41">
        <v>37728.120000000003</v>
      </c>
      <c r="P52" s="42">
        <v>25877.43</v>
      </c>
      <c r="Q52" s="36">
        <v>0.68589237947716497</v>
      </c>
      <c r="R52" s="37">
        <v>0.62153184654653004</v>
      </c>
      <c r="S52" s="43">
        <v>79</v>
      </c>
      <c r="T52" s="39">
        <v>30</v>
      </c>
      <c r="U52" s="40">
        <v>0.379746835443038</v>
      </c>
      <c r="V52" s="44">
        <v>0.69791666666666696</v>
      </c>
      <c r="W52" s="34">
        <v>51</v>
      </c>
      <c r="X52" s="35">
        <v>41</v>
      </c>
      <c r="Y52" s="37">
        <v>0.80392156862745101</v>
      </c>
    </row>
    <row r="53" spans="1:25" x14ac:dyDescent="0.3">
      <c r="A53" s="14" t="s">
        <v>78</v>
      </c>
      <c r="B53" s="15">
        <v>3709700800</v>
      </c>
      <c r="C53" s="16">
        <v>2</v>
      </c>
      <c r="D53" s="31">
        <v>1549919.6</v>
      </c>
      <c r="E53" s="32">
        <v>9815480.8100000005</v>
      </c>
      <c r="F53" s="33">
        <v>0.15790562174202899</v>
      </c>
      <c r="G53" s="34">
        <v>3192</v>
      </c>
      <c r="H53" s="35">
        <v>2841</v>
      </c>
      <c r="I53" s="36">
        <v>0.89003759398496196</v>
      </c>
      <c r="J53" s="37">
        <v>1</v>
      </c>
      <c r="K53" s="38">
        <v>4225</v>
      </c>
      <c r="L53" s="39">
        <v>3587</v>
      </c>
      <c r="M53" s="40">
        <v>0.84899408284023703</v>
      </c>
      <c r="N53" s="33">
        <v>0.86164172123479899</v>
      </c>
      <c r="O53" s="41">
        <v>1707537.54</v>
      </c>
      <c r="P53" s="42">
        <v>1184108.2</v>
      </c>
      <c r="Q53" s="36">
        <v>0.69345954174454105</v>
      </c>
      <c r="R53" s="37">
        <v>0.69372879459537995</v>
      </c>
      <c r="S53" s="43">
        <v>2918</v>
      </c>
      <c r="T53" s="39">
        <v>1167</v>
      </c>
      <c r="U53" s="40">
        <v>0.399931459904044</v>
      </c>
      <c r="V53" s="44">
        <v>0.69927007299270105</v>
      </c>
      <c r="W53" s="34">
        <v>2425</v>
      </c>
      <c r="X53" s="35">
        <v>1865</v>
      </c>
      <c r="Y53" s="37">
        <v>0.76907216494845398</v>
      </c>
    </row>
    <row r="54" spans="1:25" x14ac:dyDescent="0.3">
      <c r="A54" s="14" t="s">
        <v>79</v>
      </c>
      <c r="B54" s="15">
        <v>3709900500</v>
      </c>
      <c r="C54" s="16">
        <v>1</v>
      </c>
      <c r="D54" s="31">
        <v>273511.07</v>
      </c>
      <c r="E54" s="32">
        <v>1689446.26</v>
      </c>
      <c r="F54" s="33">
        <v>0.161893915465532</v>
      </c>
      <c r="G54" s="34">
        <v>425</v>
      </c>
      <c r="H54" s="35">
        <v>383</v>
      </c>
      <c r="I54" s="36">
        <v>0.90117647058823502</v>
      </c>
      <c r="J54" s="37">
        <v>0.99783080260303703</v>
      </c>
      <c r="K54" s="38">
        <v>713</v>
      </c>
      <c r="L54" s="39">
        <v>630</v>
      </c>
      <c r="M54" s="40">
        <v>0.88359046283310005</v>
      </c>
      <c r="N54" s="33">
        <v>0.894085281980743</v>
      </c>
      <c r="O54" s="41">
        <v>328662.77</v>
      </c>
      <c r="P54" s="42">
        <v>204557.8</v>
      </c>
      <c r="Q54" s="36">
        <v>0.62239419451129196</v>
      </c>
      <c r="R54" s="37">
        <v>0.62468629831398104</v>
      </c>
      <c r="S54" s="43">
        <v>511</v>
      </c>
      <c r="T54" s="39">
        <v>188</v>
      </c>
      <c r="U54" s="40">
        <v>0.367906066536204</v>
      </c>
      <c r="V54" s="44">
        <v>0.65451768488745998</v>
      </c>
      <c r="W54" s="34">
        <v>349</v>
      </c>
      <c r="X54" s="35">
        <v>219</v>
      </c>
      <c r="Y54" s="37">
        <v>0.62750716332378198</v>
      </c>
    </row>
    <row r="55" spans="1:25" x14ac:dyDescent="0.3">
      <c r="A55" s="14" t="s">
        <v>80</v>
      </c>
      <c r="B55" s="15">
        <v>3710100900</v>
      </c>
      <c r="C55" s="16">
        <v>5</v>
      </c>
      <c r="D55" s="31">
        <v>2474852.31</v>
      </c>
      <c r="E55" s="32">
        <v>14721919.74</v>
      </c>
      <c r="F55" s="33">
        <v>0.168106629686055</v>
      </c>
      <c r="G55" s="34">
        <v>3722</v>
      </c>
      <c r="H55" s="35">
        <v>3498</v>
      </c>
      <c r="I55" s="36">
        <v>0.93981730252552398</v>
      </c>
      <c r="J55" s="37">
        <v>1</v>
      </c>
      <c r="K55" s="38">
        <v>4671</v>
      </c>
      <c r="L55" s="39">
        <v>4142</v>
      </c>
      <c r="M55" s="40">
        <v>0.88674801969599704</v>
      </c>
      <c r="N55" s="33">
        <v>0.89526237518589302</v>
      </c>
      <c r="O55" s="41">
        <v>2808847.79</v>
      </c>
      <c r="P55" s="42">
        <v>2047622.61</v>
      </c>
      <c r="Q55" s="36">
        <v>0.72899023481795699</v>
      </c>
      <c r="R55" s="37">
        <v>0.7</v>
      </c>
      <c r="S55" s="43">
        <v>3227</v>
      </c>
      <c r="T55" s="39">
        <v>1529</v>
      </c>
      <c r="U55" s="40">
        <v>0.47381468856523101</v>
      </c>
      <c r="V55" s="44">
        <v>0.7</v>
      </c>
      <c r="W55" s="34">
        <v>2862</v>
      </c>
      <c r="X55" s="35">
        <v>2306</v>
      </c>
      <c r="Y55" s="37">
        <v>0.805730258560447</v>
      </c>
    </row>
    <row r="56" spans="1:25" x14ac:dyDescent="0.3">
      <c r="A56" s="14" t="s">
        <v>81</v>
      </c>
      <c r="B56" s="15">
        <v>3710300700</v>
      </c>
      <c r="C56" s="16">
        <v>6</v>
      </c>
      <c r="D56" s="31">
        <v>107764.72</v>
      </c>
      <c r="E56" s="32">
        <v>708011.04</v>
      </c>
      <c r="F56" s="33">
        <v>0.15220768308923499</v>
      </c>
      <c r="G56" s="34">
        <v>182</v>
      </c>
      <c r="H56" s="35">
        <v>159</v>
      </c>
      <c r="I56" s="36">
        <v>0.87362637362637396</v>
      </c>
      <c r="J56" s="37">
        <v>0.93574257425742602</v>
      </c>
      <c r="K56" s="38">
        <v>324</v>
      </c>
      <c r="L56" s="39">
        <v>279</v>
      </c>
      <c r="M56" s="40">
        <v>0.86111111111111105</v>
      </c>
      <c r="N56" s="33">
        <v>0.87009063444108803</v>
      </c>
      <c r="O56" s="41">
        <v>118629.82</v>
      </c>
      <c r="P56" s="42">
        <v>84236.84</v>
      </c>
      <c r="Q56" s="36">
        <v>0.71008149552953903</v>
      </c>
      <c r="R56" s="37">
        <v>0.7</v>
      </c>
      <c r="S56" s="43">
        <v>241</v>
      </c>
      <c r="T56" s="39">
        <v>97</v>
      </c>
      <c r="U56" s="40">
        <v>0.402489626556017</v>
      </c>
      <c r="V56" s="44">
        <v>0.69708029197080301</v>
      </c>
      <c r="W56" s="34">
        <v>112</v>
      </c>
      <c r="X56" s="35">
        <v>89</v>
      </c>
      <c r="Y56" s="37">
        <v>0.79464285714285698</v>
      </c>
    </row>
    <row r="57" spans="1:25" x14ac:dyDescent="0.3">
      <c r="A57" s="14" t="s">
        <v>82</v>
      </c>
      <c r="B57" s="15">
        <v>3710500600</v>
      </c>
      <c r="C57" s="16">
        <v>4</v>
      </c>
      <c r="D57" s="31">
        <v>638826.79</v>
      </c>
      <c r="E57" s="32">
        <v>3804465.13</v>
      </c>
      <c r="F57" s="33">
        <v>0.16791500727988001</v>
      </c>
      <c r="G57" s="34">
        <v>1429</v>
      </c>
      <c r="H57" s="35">
        <v>1268</v>
      </c>
      <c r="I57" s="36">
        <v>0.88733379986004202</v>
      </c>
      <c r="J57" s="37">
        <v>0.95909181636726504</v>
      </c>
      <c r="K57" s="38">
        <v>1971</v>
      </c>
      <c r="L57" s="39">
        <v>1687</v>
      </c>
      <c r="M57" s="40">
        <v>0.85591070522577395</v>
      </c>
      <c r="N57" s="33">
        <v>0.86724233283056795</v>
      </c>
      <c r="O57" s="41">
        <v>762198.01</v>
      </c>
      <c r="P57" s="42">
        <v>506626.89</v>
      </c>
      <c r="Q57" s="36">
        <v>0.66469196108239703</v>
      </c>
      <c r="R57" s="37">
        <v>0.68025995464256905</v>
      </c>
      <c r="S57" s="43">
        <v>1309</v>
      </c>
      <c r="T57" s="39">
        <v>492</v>
      </c>
      <c r="U57" s="40">
        <v>0.37585943468296401</v>
      </c>
      <c r="V57" s="44">
        <v>0.67256393001345904</v>
      </c>
      <c r="W57" s="34">
        <v>1144</v>
      </c>
      <c r="X57" s="35">
        <v>898</v>
      </c>
      <c r="Y57" s="37">
        <v>0.784965034965035</v>
      </c>
    </row>
    <row r="58" spans="1:25" x14ac:dyDescent="0.3">
      <c r="A58" s="14" t="s">
        <v>83</v>
      </c>
      <c r="B58" s="15">
        <v>3710700700</v>
      </c>
      <c r="C58" s="16">
        <v>6</v>
      </c>
      <c r="D58" s="31">
        <v>1170094.31</v>
      </c>
      <c r="E58" s="32">
        <v>6831974.6500000004</v>
      </c>
      <c r="F58" s="33">
        <v>0.171267367041533</v>
      </c>
      <c r="G58" s="34">
        <v>2767</v>
      </c>
      <c r="H58" s="35">
        <v>2414</v>
      </c>
      <c r="I58" s="36">
        <v>0.87242500903505604</v>
      </c>
      <c r="J58" s="37">
        <v>0.94614035087719295</v>
      </c>
      <c r="K58" s="38">
        <v>3709</v>
      </c>
      <c r="L58" s="39">
        <v>3380</v>
      </c>
      <c r="M58" s="40">
        <v>0.91129684551091905</v>
      </c>
      <c r="N58" s="33">
        <v>0.9</v>
      </c>
      <c r="O58" s="41">
        <v>1285437.5900000001</v>
      </c>
      <c r="P58" s="42">
        <v>868979.8</v>
      </c>
      <c r="Q58" s="36">
        <v>0.67601866225181695</v>
      </c>
      <c r="R58" s="37">
        <v>0.67245461096035197</v>
      </c>
      <c r="S58" s="43">
        <v>2836</v>
      </c>
      <c r="T58" s="39">
        <v>1209</v>
      </c>
      <c r="U58" s="40">
        <v>0.42630465444287702</v>
      </c>
      <c r="V58" s="44">
        <v>0.67636022514071303</v>
      </c>
      <c r="W58" s="34">
        <v>2062</v>
      </c>
      <c r="X58" s="35">
        <v>1755</v>
      </c>
      <c r="Y58" s="37">
        <v>0.85111542192046596</v>
      </c>
    </row>
    <row r="59" spans="1:25" x14ac:dyDescent="0.3">
      <c r="A59" s="14" t="s">
        <v>84</v>
      </c>
      <c r="B59" s="15">
        <v>3710900800</v>
      </c>
      <c r="C59" s="16">
        <v>2</v>
      </c>
      <c r="D59" s="31">
        <v>681895.95</v>
      </c>
      <c r="E59" s="32">
        <v>4315072.45</v>
      </c>
      <c r="F59" s="33">
        <v>0.15802653556836599</v>
      </c>
      <c r="G59" s="34">
        <v>1295</v>
      </c>
      <c r="H59" s="35">
        <v>1189</v>
      </c>
      <c r="I59" s="36">
        <v>0.918146718146718</v>
      </c>
      <c r="J59" s="37">
        <v>1</v>
      </c>
      <c r="K59" s="38">
        <v>1915</v>
      </c>
      <c r="L59" s="39">
        <v>1635</v>
      </c>
      <c r="M59" s="40">
        <v>0.85378590078328997</v>
      </c>
      <c r="N59" s="33">
        <v>0.87180823345492398</v>
      </c>
      <c r="O59" s="41">
        <v>754883.69</v>
      </c>
      <c r="P59" s="42">
        <v>530632.34</v>
      </c>
      <c r="Q59" s="36">
        <v>0.70293258024954797</v>
      </c>
      <c r="R59" s="37">
        <v>0.686959233939896</v>
      </c>
      <c r="S59" s="43">
        <v>1329</v>
      </c>
      <c r="T59" s="39">
        <v>560</v>
      </c>
      <c r="U59" s="40">
        <v>0.42136945071482301</v>
      </c>
      <c r="V59" s="44">
        <v>0.69581749049429698</v>
      </c>
      <c r="W59" s="34">
        <v>990</v>
      </c>
      <c r="X59" s="35">
        <v>821</v>
      </c>
      <c r="Y59" s="37">
        <v>0.82929292929292897</v>
      </c>
    </row>
    <row r="60" spans="1:25" x14ac:dyDescent="0.3">
      <c r="A60" s="14" t="s">
        <v>85</v>
      </c>
      <c r="B60" s="15">
        <v>3711300200</v>
      </c>
      <c r="C60" s="16">
        <v>1</v>
      </c>
      <c r="D60" s="31">
        <v>293620.93</v>
      </c>
      <c r="E60" s="32">
        <v>1838094.01</v>
      </c>
      <c r="F60" s="33">
        <v>0.159742063464969</v>
      </c>
      <c r="G60" s="34">
        <v>536</v>
      </c>
      <c r="H60" s="35">
        <v>488</v>
      </c>
      <c r="I60" s="36">
        <v>0.91044776119403004</v>
      </c>
      <c r="J60" s="37">
        <v>1</v>
      </c>
      <c r="K60" s="38">
        <v>804</v>
      </c>
      <c r="L60" s="39">
        <v>731</v>
      </c>
      <c r="M60" s="40">
        <v>0.90920398009950298</v>
      </c>
      <c r="N60" s="33">
        <v>0.9</v>
      </c>
      <c r="O60" s="41">
        <v>369243.47</v>
      </c>
      <c r="P60" s="42">
        <v>236375.04000000001</v>
      </c>
      <c r="Q60" s="36">
        <v>0.64016037981660201</v>
      </c>
      <c r="R60" s="37">
        <v>0.63091143411293604</v>
      </c>
      <c r="S60" s="43">
        <v>609</v>
      </c>
      <c r="T60" s="39">
        <v>238</v>
      </c>
      <c r="U60" s="40">
        <v>0.390804597701149</v>
      </c>
      <c r="V60" s="44">
        <v>0.61079051383399197</v>
      </c>
      <c r="W60" s="34">
        <v>447</v>
      </c>
      <c r="X60" s="35">
        <v>328</v>
      </c>
      <c r="Y60" s="37">
        <v>0.73378076062639797</v>
      </c>
    </row>
    <row r="61" spans="1:25" x14ac:dyDescent="0.3">
      <c r="A61" s="14" t="s">
        <v>86</v>
      </c>
      <c r="B61" s="15">
        <v>3711500500</v>
      </c>
      <c r="C61" s="16">
        <v>1</v>
      </c>
      <c r="D61" s="31">
        <v>90204.06</v>
      </c>
      <c r="E61" s="32">
        <v>626144.06999999995</v>
      </c>
      <c r="F61" s="33">
        <v>0.144062787339022</v>
      </c>
      <c r="G61" s="34">
        <v>262</v>
      </c>
      <c r="H61" s="35">
        <v>236</v>
      </c>
      <c r="I61" s="36">
        <v>0.90076335877862601</v>
      </c>
      <c r="J61" s="37">
        <v>1</v>
      </c>
      <c r="K61" s="38">
        <v>455</v>
      </c>
      <c r="L61" s="39">
        <v>430</v>
      </c>
      <c r="M61" s="40">
        <v>0.94505494505494503</v>
      </c>
      <c r="N61" s="33">
        <v>0.9</v>
      </c>
      <c r="O61" s="41">
        <v>122081.92</v>
      </c>
      <c r="P61" s="42">
        <v>69385.75</v>
      </c>
      <c r="Q61" s="36">
        <v>0.56835401998920099</v>
      </c>
      <c r="R61" s="37">
        <v>0.59150255056124601</v>
      </c>
      <c r="S61" s="43">
        <v>222</v>
      </c>
      <c r="T61" s="39">
        <v>78</v>
      </c>
      <c r="U61" s="40">
        <v>0.35135135135135098</v>
      </c>
      <c r="V61" s="44">
        <v>0.65579365079365104</v>
      </c>
      <c r="W61" s="34">
        <v>276</v>
      </c>
      <c r="X61" s="35">
        <v>202</v>
      </c>
      <c r="Y61" s="37">
        <v>0.73188405797101497</v>
      </c>
    </row>
    <row r="62" spans="1:25" x14ac:dyDescent="0.3">
      <c r="A62" s="14" t="s">
        <v>87</v>
      </c>
      <c r="B62" s="15">
        <v>3711700900</v>
      </c>
      <c r="C62" s="16">
        <v>7</v>
      </c>
      <c r="D62" s="31">
        <v>352200.55</v>
      </c>
      <c r="E62" s="32">
        <v>2198197.2400000002</v>
      </c>
      <c r="F62" s="33">
        <v>0.160222451193688</v>
      </c>
      <c r="G62" s="34">
        <v>918</v>
      </c>
      <c r="H62" s="35">
        <v>806</v>
      </c>
      <c r="I62" s="36">
        <v>0.87799564270152497</v>
      </c>
      <c r="J62" s="37">
        <v>0.97588353413654605</v>
      </c>
      <c r="K62" s="38">
        <v>1250</v>
      </c>
      <c r="L62" s="39">
        <v>1192</v>
      </c>
      <c r="M62" s="40">
        <v>0.9536</v>
      </c>
      <c r="N62" s="33">
        <v>0.9</v>
      </c>
      <c r="O62" s="41">
        <v>375468.9</v>
      </c>
      <c r="P62" s="42">
        <v>255318.83</v>
      </c>
      <c r="Q62" s="36">
        <v>0.67999994140659903</v>
      </c>
      <c r="R62" s="37">
        <v>0.66297990793108497</v>
      </c>
      <c r="S62" s="43">
        <v>922</v>
      </c>
      <c r="T62" s="39">
        <v>397</v>
      </c>
      <c r="U62" s="40">
        <v>0.43058568329718</v>
      </c>
      <c r="V62" s="44">
        <v>0.66928571428571404</v>
      </c>
      <c r="W62" s="34">
        <v>689</v>
      </c>
      <c r="X62" s="35">
        <v>583</v>
      </c>
      <c r="Y62" s="37">
        <v>0.84615384615384603</v>
      </c>
    </row>
    <row r="63" spans="1:25" x14ac:dyDescent="0.3">
      <c r="A63" s="14" t="s">
        <v>88</v>
      </c>
      <c r="B63" s="15">
        <v>3711100500</v>
      </c>
      <c r="C63" s="16">
        <v>2</v>
      </c>
      <c r="D63" s="31">
        <v>391533.85</v>
      </c>
      <c r="E63" s="32">
        <v>2555675.39</v>
      </c>
      <c r="F63" s="33">
        <v>0.15320171393128301</v>
      </c>
      <c r="G63" s="34">
        <v>742</v>
      </c>
      <c r="H63" s="35">
        <v>685</v>
      </c>
      <c r="I63" s="36">
        <v>0.92318059299191402</v>
      </c>
      <c r="J63" s="37">
        <v>1</v>
      </c>
      <c r="K63" s="38">
        <v>1244</v>
      </c>
      <c r="L63" s="39">
        <v>1118</v>
      </c>
      <c r="M63" s="40">
        <v>0.89871382636656005</v>
      </c>
      <c r="N63" s="33">
        <v>0.9</v>
      </c>
      <c r="O63" s="41">
        <v>476999.67</v>
      </c>
      <c r="P63" s="42">
        <v>324248.94</v>
      </c>
      <c r="Q63" s="36">
        <v>0.67976764009082002</v>
      </c>
      <c r="R63" s="37">
        <v>0.681190823165985</v>
      </c>
      <c r="S63" s="43">
        <v>857</v>
      </c>
      <c r="T63" s="39">
        <v>323</v>
      </c>
      <c r="U63" s="40">
        <v>0.37689614935822602</v>
      </c>
      <c r="V63" s="44">
        <v>0.60803921568627495</v>
      </c>
      <c r="W63" s="34">
        <v>655</v>
      </c>
      <c r="X63" s="35">
        <v>543</v>
      </c>
      <c r="Y63" s="37">
        <v>0.82900763358778595</v>
      </c>
    </row>
    <row r="64" spans="1:25" x14ac:dyDescent="0.3">
      <c r="A64" s="14" t="s">
        <v>89</v>
      </c>
      <c r="B64" s="15">
        <v>3711900200</v>
      </c>
      <c r="C64" s="16">
        <v>4</v>
      </c>
      <c r="D64" s="31">
        <v>8280248.2800000003</v>
      </c>
      <c r="E64" s="32">
        <v>47705351.090000004</v>
      </c>
      <c r="F64" s="33">
        <v>0.17357063915908799</v>
      </c>
      <c r="G64" s="34">
        <v>19883</v>
      </c>
      <c r="H64" s="35">
        <v>17630</v>
      </c>
      <c r="I64" s="36">
        <v>0.88668711964995195</v>
      </c>
      <c r="J64" s="37">
        <v>0.98113389161613196</v>
      </c>
      <c r="K64" s="38">
        <v>24432</v>
      </c>
      <c r="L64" s="39">
        <v>20398</v>
      </c>
      <c r="M64" s="40">
        <v>0.83488867059593996</v>
      </c>
      <c r="N64" s="33">
        <v>0.84746631278072704</v>
      </c>
      <c r="O64" s="41">
        <v>9728787.6500000004</v>
      </c>
      <c r="P64" s="42">
        <v>6159039.5499999998</v>
      </c>
      <c r="Q64" s="36">
        <v>0.63307369546708103</v>
      </c>
      <c r="R64" s="37">
        <v>0.62440818022687306</v>
      </c>
      <c r="S64" s="43">
        <v>15734</v>
      </c>
      <c r="T64" s="39">
        <v>6490</v>
      </c>
      <c r="U64" s="40">
        <v>0.41248252192703699</v>
      </c>
      <c r="V64" s="44">
        <v>0.66051313721086902</v>
      </c>
      <c r="W64" s="34">
        <v>12639</v>
      </c>
      <c r="X64" s="35">
        <v>9008</v>
      </c>
      <c r="Y64" s="37">
        <v>0.71271461349790299</v>
      </c>
    </row>
    <row r="65" spans="1:25" x14ac:dyDescent="0.3">
      <c r="A65" s="14" t="s">
        <v>90</v>
      </c>
      <c r="B65" s="15">
        <v>3712100200</v>
      </c>
      <c r="C65" s="16">
        <v>1</v>
      </c>
      <c r="D65" s="31">
        <v>111305.56</v>
      </c>
      <c r="E65" s="32">
        <v>648078.98</v>
      </c>
      <c r="F65" s="33">
        <v>0.171746906526732</v>
      </c>
      <c r="G65" s="34">
        <v>136</v>
      </c>
      <c r="H65" s="35">
        <v>125</v>
      </c>
      <c r="I65" s="36">
        <v>0.91911764705882404</v>
      </c>
      <c r="J65" s="37">
        <v>1</v>
      </c>
      <c r="K65" s="38">
        <v>216</v>
      </c>
      <c r="L65" s="39">
        <v>197</v>
      </c>
      <c r="M65" s="40">
        <v>0.91203703703703698</v>
      </c>
      <c r="N65" s="33">
        <v>0.9</v>
      </c>
      <c r="O65" s="41">
        <v>116511.96</v>
      </c>
      <c r="P65" s="42">
        <v>94333.24</v>
      </c>
      <c r="Q65" s="36">
        <v>0.80964426312972504</v>
      </c>
      <c r="R65" s="37">
        <v>0.7</v>
      </c>
      <c r="S65" s="43">
        <v>127</v>
      </c>
      <c r="T65" s="39">
        <v>60</v>
      </c>
      <c r="U65" s="40">
        <v>0.47244094488188998</v>
      </c>
      <c r="V65" s="44">
        <v>0.7</v>
      </c>
      <c r="W65" s="34">
        <v>145</v>
      </c>
      <c r="X65" s="35">
        <v>111</v>
      </c>
      <c r="Y65" s="37">
        <v>0.76551724137930999</v>
      </c>
    </row>
    <row r="66" spans="1:25" x14ac:dyDescent="0.3">
      <c r="A66" s="14" t="s">
        <v>91</v>
      </c>
      <c r="B66" s="15">
        <v>3712300600</v>
      </c>
      <c r="C66" s="16">
        <v>4</v>
      </c>
      <c r="D66" s="31">
        <v>328256.77</v>
      </c>
      <c r="E66" s="32">
        <v>2048795.33</v>
      </c>
      <c r="F66" s="33">
        <v>0.16021940561529899</v>
      </c>
      <c r="G66" s="34">
        <v>1026</v>
      </c>
      <c r="H66" s="35">
        <v>980</v>
      </c>
      <c r="I66" s="36">
        <v>0.955165692007797</v>
      </c>
      <c r="J66" s="37">
        <v>1</v>
      </c>
      <c r="K66" s="38">
        <v>1125</v>
      </c>
      <c r="L66" s="39">
        <v>1094</v>
      </c>
      <c r="M66" s="40">
        <v>0.972444444444444</v>
      </c>
      <c r="N66" s="33">
        <v>0.9</v>
      </c>
      <c r="O66" s="41">
        <v>357225.25</v>
      </c>
      <c r="P66" s="42">
        <v>271530.65999999997</v>
      </c>
      <c r="Q66" s="36">
        <v>0.76011049050984003</v>
      </c>
      <c r="R66" s="37">
        <v>0.7</v>
      </c>
      <c r="S66" s="43">
        <v>524</v>
      </c>
      <c r="T66" s="39">
        <v>251</v>
      </c>
      <c r="U66" s="40">
        <v>0.47900763358778597</v>
      </c>
      <c r="V66" s="44">
        <v>0.7</v>
      </c>
      <c r="W66" s="34">
        <v>873</v>
      </c>
      <c r="X66" s="35">
        <v>768</v>
      </c>
      <c r="Y66" s="37">
        <v>0.87972508591065302</v>
      </c>
    </row>
    <row r="67" spans="1:25" x14ac:dyDescent="0.3">
      <c r="A67" s="14" t="s">
        <v>92</v>
      </c>
      <c r="B67" s="15">
        <v>3712500600</v>
      </c>
      <c r="C67" s="16">
        <v>4</v>
      </c>
      <c r="D67" s="31">
        <v>812013.59</v>
      </c>
      <c r="E67" s="32">
        <v>5038480.5599999996</v>
      </c>
      <c r="F67" s="33">
        <v>0.16116239416432299</v>
      </c>
      <c r="G67" s="34">
        <v>1426</v>
      </c>
      <c r="H67" s="35">
        <v>1351</v>
      </c>
      <c r="I67" s="36">
        <v>0.94740532959326795</v>
      </c>
      <c r="J67" s="37">
        <v>1</v>
      </c>
      <c r="K67" s="38">
        <v>1888</v>
      </c>
      <c r="L67" s="39">
        <v>1766</v>
      </c>
      <c r="M67" s="40">
        <v>0.93538135593220295</v>
      </c>
      <c r="N67" s="33">
        <v>0.9</v>
      </c>
      <c r="O67" s="41">
        <v>939427.24</v>
      </c>
      <c r="P67" s="42">
        <v>664288.79</v>
      </c>
      <c r="Q67" s="36">
        <v>0.70712106453289603</v>
      </c>
      <c r="R67" s="37">
        <v>0.7</v>
      </c>
      <c r="S67" s="43">
        <v>1283</v>
      </c>
      <c r="T67" s="39">
        <v>557</v>
      </c>
      <c r="U67" s="40">
        <v>0.43413873733437303</v>
      </c>
      <c r="V67" s="44">
        <v>0.7</v>
      </c>
      <c r="W67" s="34">
        <v>1197</v>
      </c>
      <c r="X67" s="35">
        <v>957</v>
      </c>
      <c r="Y67" s="37">
        <v>0.79949874686716804</v>
      </c>
    </row>
    <row r="68" spans="1:25" x14ac:dyDescent="0.3">
      <c r="A68" s="14" t="s">
        <v>93</v>
      </c>
      <c r="B68" s="15">
        <v>3712700900</v>
      </c>
      <c r="C68" s="16">
        <v>5</v>
      </c>
      <c r="D68" s="31">
        <v>1504084.93</v>
      </c>
      <c r="E68" s="32">
        <v>8523348.6199999992</v>
      </c>
      <c r="F68" s="33">
        <v>0.17646643321272501</v>
      </c>
      <c r="G68" s="34">
        <v>3003</v>
      </c>
      <c r="H68" s="35">
        <v>2726</v>
      </c>
      <c r="I68" s="36">
        <v>0.907758907758908</v>
      </c>
      <c r="J68" s="37">
        <v>1</v>
      </c>
      <c r="K68" s="38">
        <v>3815</v>
      </c>
      <c r="L68" s="39">
        <v>3420</v>
      </c>
      <c r="M68" s="40">
        <v>0.89646133682830897</v>
      </c>
      <c r="N68" s="33">
        <v>0.89986996098829697</v>
      </c>
      <c r="O68" s="41">
        <v>1695581.65</v>
      </c>
      <c r="P68" s="42">
        <v>1168289.68</v>
      </c>
      <c r="Q68" s="36">
        <v>0.68902000679235897</v>
      </c>
      <c r="R68" s="37">
        <v>0.67509204843444204</v>
      </c>
      <c r="S68" s="43">
        <v>2706</v>
      </c>
      <c r="T68" s="39">
        <v>1168</v>
      </c>
      <c r="U68" s="40">
        <v>0.43163340724316301</v>
      </c>
      <c r="V68" s="44">
        <v>0.68395618556700999</v>
      </c>
      <c r="W68" s="34">
        <v>2134</v>
      </c>
      <c r="X68" s="35">
        <v>1688</v>
      </c>
      <c r="Y68" s="37">
        <v>0.79100281162136798</v>
      </c>
    </row>
    <row r="69" spans="1:25" x14ac:dyDescent="0.3">
      <c r="A69" s="14" t="s">
        <v>94</v>
      </c>
      <c r="B69" s="15">
        <v>3712900700</v>
      </c>
      <c r="C69" s="16">
        <v>6</v>
      </c>
      <c r="D69" s="31">
        <v>1765061.61</v>
      </c>
      <c r="E69" s="32">
        <v>10327495.09</v>
      </c>
      <c r="F69" s="33">
        <v>0.17090897595382001</v>
      </c>
      <c r="G69" s="34">
        <v>3066</v>
      </c>
      <c r="H69" s="35">
        <v>2795</v>
      </c>
      <c r="I69" s="36">
        <v>0.91161121983039795</v>
      </c>
      <c r="J69" s="37">
        <v>0.988441019561352</v>
      </c>
      <c r="K69" s="38">
        <v>4180</v>
      </c>
      <c r="L69" s="39">
        <v>3726</v>
      </c>
      <c r="M69" s="40">
        <v>0.89138755980861195</v>
      </c>
      <c r="N69" s="33">
        <v>0.9</v>
      </c>
      <c r="O69" s="41">
        <v>1848024.99</v>
      </c>
      <c r="P69" s="42">
        <v>1320027.8999999999</v>
      </c>
      <c r="Q69" s="36">
        <v>0.71429115252386299</v>
      </c>
      <c r="R69" s="37">
        <v>0.7</v>
      </c>
      <c r="S69" s="43">
        <v>2668</v>
      </c>
      <c r="T69" s="39">
        <v>1102</v>
      </c>
      <c r="U69" s="40">
        <v>0.41304347826087001</v>
      </c>
      <c r="V69" s="44">
        <v>0.68867313915857598</v>
      </c>
      <c r="W69" s="34">
        <v>2414</v>
      </c>
      <c r="X69" s="35">
        <v>1890</v>
      </c>
      <c r="Y69" s="37">
        <v>0.78293289146644596</v>
      </c>
    </row>
    <row r="70" spans="1:25" x14ac:dyDescent="0.3">
      <c r="A70" s="14" t="s">
        <v>95</v>
      </c>
      <c r="B70" s="15">
        <v>3713100900</v>
      </c>
      <c r="C70" s="16">
        <v>5</v>
      </c>
      <c r="D70" s="31">
        <v>314001.17</v>
      </c>
      <c r="E70" s="32">
        <v>1943700.6</v>
      </c>
      <c r="F70" s="33">
        <v>0.161548116000993</v>
      </c>
      <c r="G70" s="34">
        <v>949</v>
      </c>
      <c r="H70" s="35">
        <v>817</v>
      </c>
      <c r="I70" s="36">
        <v>0.860906217070601</v>
      </c>
      <c r="J70" s="37">
        <v>0.92641182466870498</v>
      </c>
      <c r="K70" s="38">
        <v>1352</v>
      </c>
      <c r="L70" s="39">
        <v>1250</v>
      </c>
      <c r="M70" s="40">
        <v>0.92455621301775204</v>
      </c>
      <c r="N70" s="33">
        <v>0.9</v>
      </c>
      <c r="O70" s="41">
        <v>366361.13</v>
      </c>
      <c r="P70" s="42">
        <v>221246.75</v>
      </c>
      <c r="Q70" s="36">
        <v>0.60390344903674698</v>
      </c>
      <c r="R70" s="37">
        <v>0.60990929410706496</v>
      </c>
      <c r="S70" s="43">
        <v>999</v>
      </c>
      <c r="T70" s="39">
        <v>360</v>
      </c>
      <c r="U70" s="40">
        <v>0.36036036036036001</v>
      </c>
      <c r="V70" s="44">
        <v>0.60663865546218498</v>
      </c>
      <c r="W70" s="34">
        <v>702</v>
      </c>
      <c r="X70" s="35">
        <v>543</v>
      </c>
      <c r="Y70" s="37">
        <v>0.77350427350427398</v>
      </c>
    </row>
    <row r="71" spans="1:25" x14ac:dyDescent="0.3">
      <c r="A71" s="14" t="s">
        <v>96</v>
      </c>
      <c r="B71" s="15">
        <v>3700000000</v>
      </c>
      <c r="C71" s="16"/>
      <c r="D71" s="31"/>
      <c r="E71" s="32"/>
      <c r="F71" s="33"/>
      <c r="G71" s="34">
        <v>4</v>
      </c>
      <c r="H71" s="35">
        <v>5</v>
      </c>
      <c r="I71" s="36">
        <v>1.25</v>
      </c>
      <c r="J71" s="37">
        <v>1</v>
      </c>
      <c r="K71" s="38">
        <v>7</v>
      </c>
      <c r="L71" s="39">
        <v>2</v>
      </c>
      <c r="M71" s="40">
        <v>0.28571428571428598</v>
      </c>
      <c r="N71" s="33">
        <v>0.353333333333333</v>
      </c>
      <c r="O71" s="41"/>
      <c r="P71" s="42"/>
      <c r="Q71" s="36"/>
      <c r="R71" s="37">
        <v>0.01</v>
      </c>
      <c r="S71" s="43"/>
      <c r="T71" s="39"/>
      <c r="U71" s="40"/>
      <c r="V71" s="44">
        <v>0.01</v>
      </c>
      <c r="W71" s="34"/>
      <c r="X71" s="35"/>
      <c r="Y71" s="37"/>
    </row>
    <row r="72" spans="1:25" x14ac:dyDescent="0.3">
      <c r="A72" s="14" t="s">
        <v>97</v>
      </c>
      <c r="B72" s="15">
        <v>3713300700</v>
      </c>
      <c r="C72" s="16">
        <v>6</v>
      </c>
      <c r="D72" s="31">
        <v>2965720.08</v>
      </c>
      <c r="E72" s="32">
        <v>18790942.690000001</v>
      </c>
      <c r="F72" s="33">
        <v>0.15782710473478601</v>
      </c>
      <c r="G72" s="34">
        <v>3655</v>
      </c>
      <c r="H72" s="35">
        <v>3300</v>
      </c>
      <c r="I72" s="36">
        <v>0.90287277701778401</v>
      </c>
      <c r="J72" s="37">
        <v>0.98458428102097595</v>
      </c>
      <c r="K72" s="38">
        <v>5960</v>
      </c>
      <c r="L72" s="39">
        <v>5362</v>
      </c>
      <c r="M72" s="40">
        <v>0.89966442953020098</v>
      </c>
      <c r="N72" s="33">
        <v>0.9</v>
      </c>
      <c r="O72" s="41">
        <v>3380521.77</v>
      </c>
      <c r="P72" s="42">
        <v>2399433.2200000002</v>
      </c>
      <c r="Q72" s="36">
        <v>0.70978191629867804</v>
      </c>
      <c r="R72" s="37">
        <v>0.69830086264293101</v>
      </c>
      <c r="S72" s="43">
        <v>4130</v>
      </c>
      <c r="T72" s="39">
        <v>1715</v>
      </c>
      <c r="U72" s="40">
        <v>0.41525423728813599</v>
      </c>
      <c r="V72" s="44">
        <v>0.68259803921568596</v>
      </c>
      <c r="W72" s="34">
        <v>3390</v>
      </c>
      <c r="X72" s="35">
        <v>2184</v>
      </c>
      <c r="Y72" s="37">
        <v>0.64424778761061996</v>
      </c>
    </row>
    <row r="73" spans="1:25" x14ac:dyDescent="0.3">
      <c r="A73" s="14" t="s">
        <v>98</v>
      </c>
      <c r="B73" s="15">
        <v>3713500600</v>
      </c>
      <c r="C73" s="16">
        <v>3</v>
      </c>
      <c r="D73" s="31">
        <v>685296.5</v>
      </c>
      <c r="E73" s="32">
        <v>4080180.99</v>
      </c>
      <c r="F73" s="33">
        <v>0.16795737779269401</v>
      </c>
      <c r="G73" s="34">
        <v>1010</v>
      </c>
      <c r="H73" s="35">
        <v>900</v>
      </c>
      <c r="I73" s="36">
        <v>0.89108910891089099</v>
      </c>
      <c r="J73" s="37">
        <v>1</v>
      </c>
      <c r="K73" s="38">
        <v>1440</v>
      </c>
      <c r="L73" s="39">
        <v>1210</v>
      </c>
      <c r="M73" s="40">
        <v>0.84027777777777801</v>
      </c>
      <c r="N73" s="33">
        <v>0.86144599303135905</v>
      </c>
      <c r="O73" s="41">
        <v>685818.14</v>
      </c>
      <c r="P73" s="42">
        <v>488745.83</v>
      </c>
      <c r="Q73" s="36">
        <v>0.71264640214970099</v>
      </c>
      <c r="R73" s="37">
        <v>0.7</v>
      </c>
      <c r="S73" s="43">
        <v>1031</v>
      </c>
      <c r="T73" s="39">
        <v>505</v>
      </c>
      <c r="U73" s="40">
        <v>0.48981571290009701</v>
      </c>
      <c r="V73" s="44">
        <v>0.7</v>
      </c>
      <c r="W73" s="34">
        <v>546</v>
      </c>
      <c r="X73" s="35">
        <v>439</v>
      </c>
      <c r="Y73" s="37">
        <v>0.80402930402930395</v>
      </c>
    </row>
    <row r="74" spans="1:25" x14ac:dyDescent="0.3">
      <c r="A74" s="14" t="s">
        <v>99</v>
      </c>
      <c r="B74" s="15">
        <v>3713700100</v>
      </c>
      <c r="C74" s="16">
        <v>6</v>
      </c>
      <c r="D74" s="31">
        <v>114080.29</v>
      </c>
      <c r="E74" s="32">
        <v>738212.18</v>
      </c>
      <c r="F74" s="33">
        <v>0.154535908632664</v>
      </c>
      <c r="G74" s="34">
        <v>229</v>
      </c>
      <c r="H74" s="35">
        <v>207</v>
      </c>
      <c r="I74" s="36">
        <v>0.90393013100436703</v>
      </c>
      <c r="J74" s="37">
        <v>0.98785425101214597</v>
      </c>
      <c r="K74" s="38">
        <v>391</v>
      </c>
      <c r="L74" s="39">
        <v>363</v>
      </c>
      <c r="M74" s="40">
        <v>0.92838874680306904</v>
      </c>
      <c r="N74" s="33">
        <v>0.9</v>
      </c>
      <c r="O74" s="41">
        <v>147263.78</v>
      </c>
      <c r="P74" s="42">
        <v>88652.03</v>
      </c>
      <c r="Q74" s="36">
        <v>0.60199480143725803</v>
      </c>
      <c r="R74" s="37">
        <v>0.61301644325439697</v>
      </c>
      <c r="S74" s="43">
        <v>322</v>
      </c>
      <c r="T74" s="39">
        <v>117</v>
      </c>
      <c r="U74" s="40">
        <v>0.36335403726708099</v>
      </c>
      <c r="V74" s="44">
        <v>0.64411845730027595</v>
      </c>
      <c r="W74" s="34">
        <v>203</v>
      </c>
      <c r="X74" s="35">
        <v>162</v>
      </c>
      <c r="Y74" s="37">
        <v>0.798029556650246</v>
      </c>
    </row>
    <row r="75" spans="1:25" x14ac:dyDescent="0.3">
      <c r="A75" s="14" t="s">
        <v>100</v>
      </c>
      <c r="B75" s="15">
        <v>3713900100</v>
      </c>
      <c r="C75" s="16">
        <v>7</v>
      </c>
      <c r="D75" s="31">
        <v>640748.14</v>
      </c>
      <c r="E75" s="32">
        <v>3777474.36</v>
      </c>
      <c r="F75" s="33">
        <v>0.16962342531955699</v>
      </c>
      <c r="G75" s="34">
        <v>1225</v>
      </c>
      <c r="H75" s="35">
        <v>1091</v>
      </c>
      <c r="I75" s="36">
        <v>0.89061224489795898</v>
      </c>
      <c r="J75" s="37">
        <v>0.98997686969930598</v>
      </c>
      <c r="K75" s="38">
        <v>1720</v>
      </c>
      <c r="L75" s="39">
        <v>1549</v>
      </c>
      <c r="M75" s="40">
        <v>0.90058139534883697</v>
      </c>
      <c r="N75" s="33">
        <v>0.898633257403189</v>
      </c>
      <c r="O75" s="41">
        <v>629141.77</v>
      </c>
      <c r="P75" s="42">
        <v>442046.29</v>
      </c>
      <c r="Q75" s="36">
        <v>0.70261793299783604</v>
      </c>
      <c r="R75" s="37">
        <v>0.69204817323873402</v>
      </c>
      <c r="S75" s="43">
        <v>1171</v>
      </c>
      <c r="T75" s="39">
        <v>523</v>
      </c>
      <c r="U75" s="40">
        <v>0.44662681468830101</v>
      </c>
      <c r="V75" s="44">
        <v>0.7</v>
      </c>
      <c r="W75" s="34">
        <v>926</v>
      </c>
      <c r="X75" s="35">
        <v>660</v>
      </c>
      <c r="Y75" s="37">
        <v>0.71274298056155505</v>
      </c>
    </row>
    <row r="76" spans="1:25" x14ac:dyDescent="0.3">
      <c r="A76" s="14" t="s">
        <v>101</v>
      </c>
      <c r="B76" s="15">
        <v>3714100300</v>
      </c>
      <c r="C76" s="16">
        <v>6</v>
      </c>
      <c r="D76" s="31">
        <v>598593.37</v>
      </c>
      <c r="E76" s="32">
        <v>3333873.95</v>
      </c>
      <c r="F76" s="33">
        <v>0.179548890863135</v>
      </c>
      <c r="G76" s="34">
        <v>927</v>
      </c>
      <c r="H76" s="35">
        <v>865</v>
      </c>
      <c r="I76" s="36">
        <v>0.93311758360302099</v>
      </c>
      <c r="J76" s="37">
        <v>0.97928571428571398</v>
      </c>
      <c r="K76" s="38">
        <v>1272</v>
      </c>
      <c r="L76" s="39">
        <v>1201</v>
      </c>
      <c r="M76" s="40">
        <v>0.94418238993710701</v>
      </c>
      <c r="N76" s="33">
        <v>0.9</v>
      </c>
      <c r="O76" s="41">
        <v>705207.41</v>
      </c>
      <c r="P76" s="42">
        <v>479758.05</v>
      </c>
      <c r="Q76" s="36">
        <v>0.68030772677218498</v>
      </c>
      <c r="R76" s="37">
        <v>0.66824454201225503</v>
      </c>
      <c r="S76" s="43">
        <v>980</v>
      </c>
      <c r="T76" s="39">
        <v>412</v>
      </c>
      <c r="U76" s="40">
        <v>0.420408163265306</v>
      </c>
      <c r="V76" s="44">
        <v>0.67470198675496695</v>
      </c>
      <c r="W76" s="34">
        <v>857</v>
      </c>
      <c r="X76" s="35">
        <v>653</v>
      </c>
      <c r="Y76" s="37">
        <v>0.76196032672112002</v>
      </c>
    </row>
    <row r="77" spans="1:25" x14ac:dyDescent="0.3">
      <c r="A77" s="14" t="s">
        <v>102</v>
      </c>
      <c r="B77" s="15">
        <v>3714300100</v>
      </c>
      <c r="C77" s="16">
        <v>7</v>
      </c>
      <c r="D77" s="31">
        <v>160941.99</v>
      </c>
      <c r="E77" s="32">
        <v>1000682</v>
      </c>
      <c r="F77" s="33">
        <v>0.16083230236978399</v>
      </c>
      <c r="G77" s="34">
        <v>280</v>
      </c>
      <c r="H77" s="35">
        <v>265</v>
      </c>
      <c r="I77" s="36">
        <v>0.94642857142857095</v>
      </c>
      <c r="J77" s="37">
        <v>1</v>
      </c>
      <c r="K77" s="38">
        <v>427</v>
      </c>
      <c r="L77" s="39">
        <v>376</v>
      </c>
      <c r="M77" s="40">
        <v>0.88056206088993005</v>
      </c>
      <c r="N77" s="33">
        <v>0.87557603686635899</v>
      </c>
      <c r="O77" s="41">
        <v>160283.62</v>
      </c>
      <c r="P77" s="42">
        <v>121674.06</v>
      </c>
      <c r="Q77" s="36">
        <v>0.75911724479394704</v>
      </c>
      <c r="R77" s="37">
        <v>0.7</v>
      </c>
      <c r="S77" s="43">
        <v>271</v>
      </c>
      <c r="T77" s="39">
        <v>135</v>
      </c>
      <c r="U77" s="40">
        <v>0.49815498154981602</v>
      </c>
      <c r="V77" s="44">
        <v>0.7</v>
      </c>
      <c r="W77" s="34">
        <v>231</v>
      </c>
      <c r="X77" s="35">
        <v>169</v>
      </c>
      <c r="Y77" s="37">
        <v>0.73160173160173203</v>
      </c>
    </row>
    <row r="78" spans="1:25" x14ac:dyDescent="0.3">
      <c r="A78" s="14" t="s">
        <v>103</v>
      </c>
      <c r="B78" s="15">
        <v>3714500400</v>
      </c>
      <c r="C78" s="16">
        <v>3</v>
      </c>
      <c r="D78" s="31">
        <v>484806.35</v>
      </c>
      <c r="E78" s="32">
        <v>3115895.84</v>
      </c>
      <c r="F78" s="33">
        <v>0.15559132105006401</v>
      </c>
      <c r="G78" s="34">
        <v>1235</v>
      </c>
      <c r="H78" s="35">
        <v>1111</v>
      </c>
      <c r="I78" s="36">
        <v>0.899595141700405</v>
      </c>
      <c r="J78" s="37">
        <v>0.97645061728395099</v>
      </c>
      <c r="K78" s="38">
        <v>1522</v>
      </c>
      <c r="L78" s="39">
        <v>1407</v>
      </c>
      <c r="M78" s="40">
        <v>0.92444152431011795</v>
      </c>
      <c r="N78" s="33">
        <v>0.9</v>
      </c>
      <c r="O78" s="41">
        <v>573609.92000000004</v>
      </c>
      <c r="P78" s="42">
        <v>397493.95</v>
      </c>
      <c r="Q78" s="36">
        <v>0.69296909997651401</v>
      </c>
      <c r="R78" s="37">
        <v>0.69774604173155697</v>
      </c>
      <c r="S78" s="43">
        <v>1079</v>
      </c>
      <c r="T78" s="39">
        <v>436</v>
      </c>
      <c r="U78" s="40">
        <v>0.404077849860982</v>
      </c>
      <c r="V78" s="44">
        <v>0.7</v>
      </c>
      <c r="W78" s="34">
        <v>940</v>
      </c>
      <c r="X78" s="35">
        <v>780</v>
      </c>
      <c r="Y78" s="37">
        <v>0.82978723404255295</v>
      </c>
    </row>
    <row r="79" spans="1:25" x14ac:dyDescent="0.3">
      <c r="A79" s="14" t="s">
        <v>104</v>
      </c>
      <c r="B79" s="15">
        <v>3714700900</v>
      </c>
      <c r="C79" s="16">
        <v>5</v>
      </c>
      <c r="D79" s="31">
        <v>2340007.96</v>
      </c>
      <c r="E79" s="32">
        <v>14753372.85</v>
      </c>
      <c r="F79" s="33">
        <v>0.158608338838261</v>
      </c>
      <c r="G79" s="34">
        <v>6212</v>
      </c>
      <c r="H79" s="35">
        <v>5642</v>
      </c>
      <c r="I79" s="36">
        <v>0.90824211204121097</v>
      </c>
      <c r="J79" s="37">
        <v>1</v>
      </c>
      <c r="K79" s="38">
        <v>8506</v>
      </c>
      <c r="L79" s="39">
        <v>7813</v>
      </c>
      <c r="M79" s="40">
        <v>0.91852809781330802</v>
      </c>
      <c r="N79" s="33">
        <v>0.9</v>
      </c>
      <c r="O79" s="41">
        <v>2816880.93</v>
      </c>
      <c r="P79" s="42">
        <v>1827024.74</v>
      </c>
      <c r="Q79" s="36">
        <v>0.64859849791378998</v>
      </c>
      <c r="R79" s="37">
        <v>0.64502734374359805</v>
      </c>
      <c r="S79" s="43">
        <v>6033</v>
      </c>
      <c r="T79" s="39">
        <v>2341</v>
      </c>
      <c r="U79" s="40">
        <v>0.38803248798276102</v>
      </c>
      <c r="V79" s="44">
        <v>0.65687406296851603</v>
      </c>
      <c r="W79" s="34">
        <v>3402</v>
      </c>
      <c r="X79" s="35">
        <v>2851</v>
      </c>
      <c r="Y79" s="37">
        <v>0.83803644914756004</v>
      </c>
    </row>
    <row r="80" spans="1:25" x14ac:dyDescent="0.3">
      <c r="A80" s="14" t="s">
        <v>105</v>
      </c>
      <c r="B80" s="15">
        <v>3714900800</v>
      </c>
      <c r="C80" s="16">
        <v>1</v>
      </c>
      <c r="D80" s="31">
        <v>103004.14</v>
      </c>
      <c r="E80" s="32">
        <v>694512.73</v>
      </c>
      <c r="F80" s="33">
        <v>0.14831137796423099</v>
      </c>
      <c r="G80" s="34">
        <v>157</v>
      </c>
      <c r="H80" s="35">
        <v>157</v>
      </c>
      <c r="I80" s="36">
        <v>1</v>
      </c>
      <c r="J80" s="37">
        <v>1</v>
      </c>
      <c r="K80" s="38">
        <v>258</v>
      </c>
      <c r="L80" s="39">
        <v>234</v>
      </c>
      <c r="M80" s="40">
        <v>0.90697674418604601</v>
      </c>
      <c r="N80" s="33">
        <v>0.9</v>
      </c>
      <c r="O80" s="41">
        <v>117061.83</v>
      </c>
      <c r="P80" s="42">
        <v>91501.23</v>
      </c>
      <c r="Q80" s="36">
        <v>0.78164872358479298</v>
      </c>
      <c r="R80" s="37">
        <v>0.7</v>
      </c>
      <c r="S80" s="43">
        <v>189</v>
      </c>
      <c r="T80" s="39">
        <v>87</v>
      </c>
      <c r="U80" s="40">
        <v>0.46031746031746001</v>
      </c>
      <c r="V80" s="44">
        <v>0.7</v>
      </c>
      <c r="W80" s="34">
        <v>120</v>
      </c>
      <c r="X80" s="35">
        <v>78</v>
      </c>
      <c r="Y80" s="37">
        <v>0.65</v>
      </c>
    </row>
    <row r="81" spans="1:25" x14ac:dyDescent="0.3">
      <c r="A81" s="14" t="s">
        <v>106</v>
      </c>
      <c r="B81" s="15">
        <v>3715100300</v>
      </c>
      <c r="C81" s="16">
        <v>3</v>
      </c>
      <c r="D81" s="31">
        <v>1288705.2</v>
      </c>
      <c r="E81" s="32">
        <v>8071898.5899999999</v>
      </c>
      <c r="F81" s="33">
        <v>0.159653294157651</v>
      </c>
      <c r="G81" s="34">
        <v>2557</v>
      </c>
      <c r="H81" s="35">
        <v>2406</v>
      </c>
      <c r="I81" s="36">
        <v>0.94094642158779795</v>
      </c>
      <c r="J81" s="37">
        <v>1</v>
      </c>
      <c r="K81" s="38">
        <v>3315</v>
      </c>
      <c r="L81" s="39">
        <v>3050</v>
      </c>
      <c r="M81" s="40">
        <v>0.92006033182503799</v>
      </c>
      <c r="N81" s="33">
        <v>0.9</v>
      </c>
      <c r="O81" s="41">
        <v>1473227.7</v>
      </c>
      <c r="P81" s="42">
        <v>1011800.03</v>
      </c>
      <c r="Q81" s="36">
        <v>0.68679134257385999</v>
      </c>
      <c r="R81" s="37">
        <v>0.69663795903998105</v>
      </c>
      <c r="S81" s="43">
        <v>2367</v>
      </c>
      <c r="T81" s="39">
        <v>952</v>
      </c>
      <c r="U81" s="40">
        <v>0.40219687367976298</v>
      </c>
      <c r="V81" s="44">
        <v>0.681422098292088</v>
      </c>
      <c r="W81" s="34">
        <v>2118</v>
      </c>
      <c r="X81" s="35">
        <v>1705</v>
      </c>
      <c r="Y81" s="37">
        <v>0.80500472143531598</v>
      </c>
    </row>
    <row r="82" spans="1:25" x14ac:dyDescent="0.3">
      <c r="A82" s="14" t="s">
        <v>107</v>
      </c>
      <c r="B82" s="15">
        <v>3715300300</v>
      </c>
      <c r="C82" s="16">
        <v>4</v>
      </c>
      <c r="D82" s="31">
        <v>807583.26</v>
      </c>
      <c r="E82" s="32">
        <v>5459630.0199999996</v>
      </c>
      <c r="F82" s="33">
        <v>0.14791904525427901</v>
      </c>
      <c r="G82" s="34">
        <v>2766</v>
      </c>
      <c r="H82" s="35">
        <v>2495</v>
      </c>
      <c r="I82" s="36">
        <v>0.90202458423716603</v>
      </c>
      <c r="J82" s="37">
        <v>0.95642555438225996</v>
      </c>
      <c r="K82" s="38">
        <v>3625</v>
      </c>
      <c r="L82" s="39">
        <v>3323</v>
      </c>
      <c r="M82" s="40">
        <v>0.91668965517241396</v>
      </c>
      <c r="N82" s="33">
        <v>0.9</v>
      </c>
      <c r="O82" s="41">
        <v>1030978.79</v>
      </c>
      <c r="P82" s="42">
        <v>630391.06000000006</v>
      </c>
      <c r="Q82" s="36">
        <v>0.61144910653302598</v>
      </c>
      <c r="R82" s="37">
        <v>0.61310769370074003</v>
      </c>
      <c r="S82" s="43">
        <v>2211</v>
      </c>
      <c r="T82" s="39">
        <v>711</v>
      </c>
      <c r="U82" s="40">
        <v>0.32157394843962001</v>
      </c>
      <c r="V82" s="44">
        <v>0.59670988654781199</v>
      </c>
      <c r="W82" s="34">
        <v>2291</v>
      </c>
      <c r="X82" s="35">
        <v>2091</v>
      </c>
      <c r="Y82" s="37">
        <v>0.91270187690964599</v>
      </c>
    </row>
    <row r="83" spans="1:25" x14ac:dyDescent="0.3">
      <c r="A83" s="14" t="s">
        <v>108</v>
      </c>
      <c r="B83" s="15">
        <v>3715500700</v>
      </c>
      <c r="C83" s="16">
        <v>4</v>
      </c>
      <c r="D83" s="31">
        <v>1940712.76</v>
      </c>
      <c r="E83" s="32">
        <v>11857493.65</v>
      </c>
      <c r="F83" s="33">
        <v>0.16366972796144</v>
      </c>
      <c r="G83" s="34">
        <v>6288</v>
      </c>
      <c r="H83" s="35">
        <v>5616</v>
      </c>
      <c r="I83" s="36">
        <v>0.89312977099236601</v>
      </c>
      <c r="J83" s="37">
        <v>0.99458426250398202</v>
      </c>
      <c r="K83" s="38">
        <v>7344</v>
      </c>
      <c r="L83" s="39">
        <v>6362</v>
      </c>
      <c r="M83" s="40">
        <v>0.86628540305010904</v>
      </c>
      <c r="N83" s="33">
        <v>0.88983166826330895</v>
      </c>
      <c r="O83" s="41">
        <v>2264798.0299999998</v>
      </c>
      <c r="P83" s="42">
        <v>1515056.39</v>
      </c>
      <c r="Q83" s="36">
        <v>0.66895871946691898</v>
      </c>
      <c r="R83" s="37">
        <v>0.66437975763083101</v>
      </c>
      <c r="S83" s="43">
        <v>4372</v>
      </c>
      <c r="T83" s="39">
        <v>1832</v>
      </c>
      <c r="U83" s="40">
        <v>0.41903019213174703</v>
      </c>
      <c r="V83" s="44">
        <v>0.68666017526777001</v>
      </c>
      <c r="W83" s="34">
        <v>4746</v>
      </c>
      <c r="X83" s="35">
        <v>4290</v>
      </c>
      <c r="Y83" s="37">
        <v>0.90391908975979796</v>
      </c>
    </row>
    <row r="84" spans="1:25" x14ac:dyDescent="0.3">
      <c r="A84" s="14" t="s">
        <v>109</v>
      </c>
      <c r="B84" s="15">
        <v>3715700400</v>
      </c>
      <c r="C84" s="16">
        <v>3</v>
      </c>
      <c r="D84" s="31">
        <v>890871.5</v>
      </c>
      <c r="E84" s="32">
        <v>5605181.4800000004</v>
      </c>
      <c r="F84" s="33">
        <v>0.15893713757150299</v>
      </c>
      <c r="G84" s="34">
        <v>2154</v>
      </c>
      <c r="H84" s="35">
        <v>1925</v>
      </c>
      <c r="I84" s="36">
        <v>0.89368616527390898</v>
      </c>
      <c r="J84" s="37">
        <v>0.99642697632871802</v>
      </c>
      <c r="K84" s="38">
        <v>2716</v>
      </c>
      <c r="L84" s="39">
        <v>2412</v>
      </c>
      <c r="M84" s="40">
        <v>0.88807069219440404</v>
      </c>
      <c r="N84" s="33">
        <v>0.9</v>
      </c>
      <c r="O84" s="41">
        <v>997330.61</v>
      </c>
      <c r="P84" s="42">
        <v>717142.57</v>
      </c>
      <c r="Q84" s="36">
        <v>0.71906202698421195</v>
      </c>
      <c r="R84" s="37">
        <v>0.7</v>
      </c>
      <c r="S84" s="43">
        <v>1723</v>
      </c>
      <c r="T84" s="39">
        <v>733</v>
      </c>
      <c r="U84" s="40">
        <v>0.42542077771329101</v>
      </c>
      <c r="V84" s="44">
        <v>0.67474595842956098</v>
      </c>
      <c r="W84" s="34">
        <v>1733</v>
      </c>
      <c r="X84" s="35">
        <v>1421</v>
      </c>
      <c r="Y84" s="37">
        <v>0.81996537795729996</v>
      </c>
    </row>
    <row r="85" spans="1:25" x14ac:dyDescent="0.3">
      <c r="A85" s="14" t="s">
        <v>110</v>
      </c>
      <c r="B85" s="15">
        <v>3715900400</v>
      </c>
      <c r="C85" s="16">
        <v>4</v>
      </c>
      <c r="D85" s="31">
        <v>1533674.27</v>
      </c>
      <c r="E85" s="32">
        <v>9243655.2200000007</v>
      </c>
      <c r="F85" s="33">
        <v>0.16591642953987201</v>
      </c>
      <c r="G85" s="34">
        <v>3043</v>
      </c>
      <c r="H85" s="35">
        <v>2859</v>
      </c>
      <c r="I85" s="36">
        <v>0.93953335524153803</v>
      </c>
      <c r="J85" s="37">
        <v>1</v>
      </c>
      <c r="K85" s="38">
        <v>3758</v>
      </c>
      <c r="L85" s="39">
        <v>3460</v>
      </c>
      <c r="M85" s="40">
        <v>0.92070250133049503</v>
      </c>
      <c r="N85" s="33">
        <v>0.9</v>
      </c>
      <c r="O85" s="41">
        <v>1670319.2</v>
      </c>
      <c r="P85" s="42">
        <v>1221403.3700000001</v>
      </c>
      <c r="Q85" s="36">
        <v>0.73123949601968297</v>
      </c>
      <c r="R85" s="37">
        <v>0.7</v>
      </c>
      <c r="S85" s="43">
        <v>2596</v>
      </c>
      <c r="T85" s="39">
        <v>1274</v>
      </c>
      <c r="U85" s="40">
        <v>0.49075500770415997</v>
      </c>
      <c r="V85" s="44">
        <v>0.7</v>
      </c>
      <c r="W85" s="34">
        <v>2287</v>
      </c>
      <c r="X85" s="35">
        <v>1814</v>
      </c>
      <c r="Y85" s="37">
        <v>0.79317883690424096</v>
      </c>
    </row>
    <row r="86" spans="1:25" x14ac:dyDescent="0.3">
      <c r="A86" s="14" t="s">
        <v>111</v>
      </c>
      <c r="B86" s="15">
        <v>3716100500</v>
      </c>
      <c r="C86" s="16">
        <v>2</v>
      </c>
      <c r="D86" s="31">
        <v>741822.09</v>
      </c>
      <c r="E86" s="32">
        <v>4727140.79</v>
      </c>
      <c r="F86" s="33">
        <v>0.15692828349206001</v>
      </c>
      <c r="G86" s="34">
        <v>1838</v>
      </c>
      <c r="H86" s="35">
        <v>1664</v>
      </c>
      <c r="I86" s="36">
        <v>0.90533188248095797</v>
      </c>
      <c r="J86" s="37">
        <v>1</v>
      </c>
      <c r="K86" s="38">
        <v>2853</v>
      </c>
      <c r="L86" s="39">
        <v>2610</v>
      </c>
      <c r="M86" s="40">
        <v>0.91482649842271302</v>
      </c>
      <c r="N86" s="33">
        <v>0.9</v>
      </c>
      <c r="O86" s="41">
        <v>961312.85</v>
      </c>
      <c r="P86" s="42">
        <v>600809.54</v>
      </c>
      <c r="Q86" s="36">
        <v>0.62498856641726996</v>
      </c>
      <c r="R86" s="37">
        <v>0.62335670346723104</v>
      </c>
      <c r="S86" s="43">
        <v>1950</v>
      </c>
      <c r="T86" s="39">
        <v>657</v>
      </c>
      <c r="U86" s="40">
        <v>0.33692307692307699</v>
      </c>
      <c r="V86" s="44">
        <v>0.59599012123933504</v>
      </c>
      <c r="W86" s="34">
        <v>1604</v>
      </c>
      <c r="X86" s="35">
        <v>1297</v>
      </c>
      <c r="Y86" s="37">
        <v>0.80860349127181996</v>
      </c>
    </row>
    <row r="87" spans="1:25" x14ac:dyDescent="0.3">
      <c r="A87" s="14" t="s">
        <v>112</v>
      </c>
      <c r="B87" s="15">
        <v>3716300700</v>
      </c>
      <c r="C87" s="16">
        <v>6</v>
      </c>
      <c r="D87" s="31">
        <v>1055027.1100000001</v>
      </c>
      <c r="E87" s="32">
        <v>6357182.79</v>
      </c>
      <c r="F87" s="33">
        <v>0.165958278195112</v>
      </c>
      <c r="G87" s="34">
        <v>2039</v>
      </c>
      <c r="H87" s="35">
        <v>1876</v>
      </c>
      <c r="I87" s="36">
        <v>0.92005885237861695</v>
      </c>
      <c r="J87" s="37">
        <v>1</v>
      </c>
      <c r="K87" s="38">
        <v>2700</v>
      </c>
      <c r="L87" s="39">
        <v>2437</v>
      </c>
      <c r="M87" s="40">
        <v>0.90259259259259295</v>
      </c>
      <c r="N87" s="33">
        <v>0.9</v>
      </c>
      <c r="O87" s="41">
        <v>1199552.76</v>
      </c>
      <c r="P87" s="42">
        <v>858443.78</v>
      </c>
      <c r="Q87" s="36">
        <v>0.71563653440303898</v>
      </c>
      <c r="R87" s="37">
        <v>0.7</v>
      </c>
      <c r="S87" s="43">
        <v>1870</v>
      </c>
      <c r="T87" s="39">
        <v>773</v>
      </c>
      <c r="U87" s="40">
        <v>0.41336898395721899</v>
      </c>
      <c r="V87" s="44">
        <v>0.69519450800915294</v>
      </c>
      <c r="W87" s="34">
        <v>1617</v>
      </c>
      <c r="X87" s="35">
        <v>1391</v>
      </c>
      <c r="Y87" s="37">
        <v>0.86023500309214596</v>
      </c>
    </row>
    <row r="88" spans="1:25" x14ac:dyDescent="0.3">
      <c r="A88" s="14" t="s">
        <v>113</v>
      </c>
      <c r="B88" s="15">
        <v>3716500600</v>
      </c>
      <c r="C88" s="16">
        <v>4</v>
      </c>
      <c r="D88" s="31">
        <v>776839.82</v>
      </c>
      <c r="E88" s="32">
        <v>4843030.5</v>
      </c>
      <c r="F88" s="33">
        <v>0.16040366047663801</v>
      </c>
      <c r="G88" s="34">
        <v>2354</v>
      </c>
      <c r="H88" s="35">
        <v>2148</v>
      </c>
      <c r="I88" s="36">
        <v>0.91248937977909905</v>
      </c>
      <c r="J88" s="37">
        <v>0.96474990230558799</v>
      </c>
      <c r="K88" s="38">
        <v>2883</v>
      </c>
      <c r="L88" s="39">
        <v>2751</v>
      </c>
      <c r="M88" s="40">
        <v>0.95421436004162297</v>
      </c>
      <c r="N88" s="33">
        <v>0.9</v>
      </c>
      <c r="O88" s="41">
        <v>935441.1</v>
      </c>
      <c r="P88" s="42">
        <v>565438.67000000004</v>
      </c>
      <c r="Q88" s="36">
        <v>0.60446207676784802</v>
      </c>
      <c r="R88" s="37">
        <v>0.60522273705111795</v>
      </c>
      <c r="S88" s="43">
        <v>2362</v>
      </c>
      <c r="T88" s="39">
        <v>850</v>
      </c>
      <c r="U88" s="40">
        <v>0.35986452159187099</v>
      </c>
      <c r="V88" s="44">
        <v>0.60139389481426997</v>
      </c>
      <c r="W88" s="34">
        <v>1751</v>
      </c>
      <c r="X88" s="35">
        <v>1504</v>
      </c>
      <c r="Y88" s="37">
        <v>0.85893774985722504</v>
      </c>
    </row>
    <row r="89" spans="1:25" x14ac:dyDescent="0.3">
      <c r="A89" s="14" t="s">
        <v>114</v>
      </c>
      <c r="B89" s="15">
        <v>3716700400</v>
      </c>
      <c r="C89" s="16">
        <v>4</v>
      </c>
      <c r="D89" s="31">
        <v>614009.31000000006</v>
      </c>
      <c r="E89" s="32">
        <v>3461106.49</v>
      </c>
      <c r="F89" s="33">
        <v>0.177402605719884</v>
      </c>
      <c r="G89" s="34">
        <v>1440</v>
      </c>
      <c r="H89" s="35">
        <v>1349</v>
      </c>
      <c r="I89" s="36">
        <v>0.936805555555556</v>
      </c>
      <c r="J89" s="37">
        <v>1</v>
      </c>
      <c r="K89" s="38">
        <v>1908</v>
      </c>
      <c r="L89" s="39">
        <v>1659</v>
      </c>
      <c r="M89" s="40">
        <v>0.86949685534591203</v>
      </c>
      <c r="N89" s="33">
        <v>0.88894792773645104</v>
      </c>
      <c r="O89" s="41">
        <v>670549.53</v>
      </c>
      <c r="P89" s="42">
        <v>487471.92</v>
      </c>
      <c r="Q89" s="36">
        <v>0.72697377030448396</v>
      </c>
      <c r="R89" s="37">
        <v>0.7</v>
      </c>
      <c r="S89" s="43">
        <v>1173</v>
      </c>
      <c r="T89" s="39">
        <v>532</v>
      </c>
      <c r="U89" s="40">
        <v>0.45353793691389599</v>
      </c>
      <c r="V89" s="44">
        <v>0.7</v>
      </c>
      <c r="W89" s="34">
        <v>1112</v>
      </c>
      <c r="X89" s="35">
        <v>890</v>
      </c>
      <c r="Y89" s="37">
        <v>0.80035971223021596</v>
      </c>
    </row>
    <row r="90" spans="1:25" x14ac:dyDescent="0.3">
      <c r="A90" s="14" t="s">
        <v>115</v>
      </c>
      <c r="B90" s="15">
        <v>3716900400</v>
      </c>
      <c r="C90" s="16">
        <v>3</v>
      </c>
      <c r="D90" s="31">
        <v>329656.65999999997</v>
      </c>
      <c r="E90" s="32">
        <v>2039740.97</v>
      </c>
      <c r="F90" s="33">
        <v>0.161616923348851</v>
      </c>
      <c r="G90" s="34">
        <v>482</v>
      </c>
      <c r="H90" s="35">
        <v>428</v>
      </c>
      <c r="I90" s="36">
        <v>0.88796680497925295</v>
      </c>
      <c r="J90" s="37">
        <v>0.98462962962962997</v>
      </c>
      <c r="K90" s="38">
        <v>819</v>
      </c>
      <c r="L90" s="39">
        <v>771</v>
      </c>
      <c r="M90" s="40">
        <v>0.94139194139194105</v>
      </c>
      <c r="N90" s="33">
        <v>0.9</v>
      </c>
      <c r="O90" s="41">
        <v>354784.41</v>
      </c>
      <c r="P90" s="42">
        <v>251647.46</v>
      </c>
      <c r="Q90" s="36">
        <v>0.70929683747941497</v>
      </c>
      <c r="R90" s="37">
        <v>0.7</v>
      </c>
      <c r="S90" s="43">
        <v>691</v>
      </c>
      <c r="T90" s="39">
        <v>296</v>
      </c>
      <c r="U90" s="40">
        <v>0.42836468885672901</v>
      </c>
      <c r="V90" s="44">
        <v>0.67329268292682898</v>
      </c>
      <c r="W90" s="34">
        <v>280</v>
      </c>
      <c r="X90" s="35">
        <v>236</v>
      </c>
      <c r="Y90" s="37">
        <v>0.84285714285714297</v>
      </c>
    </row>
    <row r="91" spans="1:25" x14ac:dyDescent="0.3">
      <c r="A91" s="14" t="s">
        <v>116</v>
      </c>
      <c r="B91" s="15">
        <v>3717100400</v>
      </c>
      <c r="C91" s="16">
        <v>3</v>
      </c>
      <c r="D91" s="31">
        <v>512452.12</v>
      </c>
      <c r="E91" s="32">
        <v>3141459.62</v>
      </c>
      <c r="F91" s="33">
        <v>0.16312548368837501</v>
      </c>
      <c r="G91" s="34">
        <v>1258</v>
      </c>
      <c r="H91" s="35">
        <v>1182</v>
      </c>
      <c r="I91" s="36">
        <v>0.93958664546899795</v>
      </c>
      <c r="J91" s="37">
        <v>1</v>
      </c>
      <c r="K91" s="38">
        <v>1729</v>
      </c>
      <c r="L91" s="39">
        <v>1559</v>
      </c>
      <c r="M91" s="40">
        <v>0.90167727009832299</v>
      </c>
      <c r="N91" s="33">
        <v>0.9</v>
      </c>
      <c r="O91" s="41">
        <v>610761.47</v>
      </c>
      <c r="P91" s="42">
        <v>409926.21</v>
      </c>
      <c r="Q91" s="36">
        <v>0.67117234818365301</v>
      </c>
      <c r="R91" s="37">
        <v>0.667081041180971</v>
      </c>
      <c r="S91" s="43">
        <v>1103</v>
      </c>
      <c r="T91" s="39">
        <v>398</v>
      </c>
      <c r="U91" s="40">
        <v>0.36083408884859502</v>
      </c>
      <c r="V91" s="44">
        <v>0.61844841592201505</v>
      </c>
      <c r="W91" s="34">
        <v>1086</v>
      </c>
      <c r="X91" s="35">
        <v>883</v>
      </c>
      <c r="Y91" s="37">
        <v>0.81307550644567195</v>
      </c>
    </row>
    <row r="92" spans="1:25" x14ac:dyDescent="0.3">
      <c r="A92" s="14" t="s">
        <v>117</v>
      </c>
      <c r="B92" s="15">
        <v>3717300200</v>
      </c>
      <c r="C92" s="16">
        <v>1</v>
      </c>
      <c r="D92" s="31">
        <v>95370.68</v>
      </c>
      <c r="E92" s="32">
        <v>565973.80000000005</v>
      </c>
      <c r="F92" s="33">
        <v>0.16850723478719301</v>
      </c>
      <c r="G92" s="34">
        <v>166</v>
      </c>
      <c r="H92" s="35">
        <v>154</v>
      </c>
      <c r="I92" s="36">
        <v>0.92771084337349397</v>
      </c>
      <c r="J92" s="37">
        <v>1</v>
      </c>
      <c r="K92" s="38">
        <v>265</v>
      </c>
      <c r="L92" s="39">
        <v>238</v>
      </c>
      <c r="M92" s="40">
        <v>0.89811320754716994</v>
      </c>
      <c r="N92" s="33">
        <v>0.89338235294117696</v>
      </c>
      <c r="O92" s="41">
        <v>109593.56</v>
      </c>
      <c r="P92" s="42">
        <v>74252.63</v>
      </c>
      <c r="Q92" s="36">
        <v>0.677527310911335</v>
      </c>
      <c r="R92" s="37">
        <v>0.67220840982487495</v>
      </c>
      <c r="S92" s="43">
        <v>214</v>
      </c>
      <c r="T92" s="39">
        <v>84</v>
      </c>
      <c r="U92" s="40">
        <v>0.39252336448598102</v>
      </c>
      <c r="V92" s="44">
        <v>0.64203703703703696</v>
      </c>
      <c r="W92" s="34">
        <v>119</v>
      </c>
      <c r="X92" s="35">
        <v>84</v>
      </c>
      <c r="Y92" s="37">
        <v>0.70588235294117696</v>
      </c>
    </row>
    <row r="93" spans="1:25" x14ac:dyDescent="0.3">
      <c r="A93" s="14" t="s">
        <v>118</v>
      </c>
      <c r="B93" s="15">
        <v>3717500500</v>
      </c>
      <c r="C93" s="16">
        <v>1</v>
      </c>
      <c r="D93" s="31">
        <v>162509.32999999999</v>
      </c>
      <c r="E93" s="32">
        <v>1047116.69</v>
      </c>
      <c r="F93" s="33">
        <v>0.155196962814144</v>
      </c>
      <c r="G93" s="34">
        <v>382</v>
      </c>
      <c r="H93" s="35">
        <v>352</v>
      </c>
      <c r="I93" s="36">
        <v>0.92146596858638696</v>
      </c>
      <c r="J93" s="37">
        <v>1</v>
      </c>
      <c r="K93" s="38">
        <v>558</v>
      </c>
      <c r="L93" s="39">
        <v>489</v>
      </c>
      <c r="M93" s="40">
        <v>0.87634408602150504</v>
      </c>
      <c r="N93" s="33">
        <v>0.87931034482758597</v>
      </c>
      <c r="O93" s="41">
        <v>169530.86</v>
      </c>
      <c r="P93" s="42">
        <v>129037.35</v>
      </c>
      <c r="Q93" s="36">
        <v>0.761143723331552</v>
      </c>
      <c r="R93" s="37">
        <v>0.7</v>
      </c>
      <c r="S93" s="43">
        <v>367</v>
      </c>
      <c r="T93" s="39">
        <v>181</v>
      </c>
      <c r="U93" s="40">
        <v>0.49318801089918302</v>
      </c>
      <c r="V93" s="44">
        <v>0.7</v>
      </c>
      <c r="W93" s="34">
        <v>289</v>
      </c>
      <c r="X93" s="35">
        <v>232</v>
      </c>
      <c r="Y93" s="37">
        <v>0.80276816608996504</v>
      </c>
    </row>
    <row r="94" spans="1:25" x14ac:dyDescent="0.3">
      <c r="A94" s="14" t="s">
        <v>119</v>
      </c>
      <c r="B94" s="15">
        <v>3717700100</v>
      </c>
      <c r="C94" s="16">
        <v>7</v>
      </c>
      <c r="D94" s="31">
        <v>47695.74</v>
      </c>
      <c r="E94" s="32">
        <v>318192.28000000003</v>
      </c>
      <c r="F94" s="33">
        <v>0.149895968563411</v>
      </c>
      <c r="G94" s="34">
        <v>98</v>
      </c>
      <c r="H94" s="35">
        <v>87</v>
      </c>
      <c r="I94" s="36">
        <v>0.88775510204081598</v>
      </c>
      <c r="J94" s="37">
        <v>0.95870370370370395</v>
      </c>
      <c r="K94" s="38">
        <v>132</v>
      </c>
      <c r="L94" s="39">
        <v>126</v>
      </c>
      <c r="M94" s="40">
        <v>0.95454545454545503</v>
      </c>
      <c r="N94" s="33">
        <v>0.9</v>
      </c>
      <c r="O94" s="41">
        <v>39872</v>
      </c>
      <c r="P94" s="42">
        <v>28955.95</v>
      </c>
      <c r="Q94" s="36">
        <v>0.72622266252006396</v>
      </c>
      <c r="R94" s="37">
        <v>0.7</v>
      </c>
      <c r="S94" s="43">
        <v>106</v>
      </c>
      <c r="T94" s="39">
        <v>71</v>
      </c>
      <c r="U94" s="40">
        <v>0.66981132075471705</v>
      </c>
      <c r="V94" s="44">
        <v>0.7</v>
      </c>
      <c r="W94" s="34">
        <v>68</v>
      </c>
      <c r="X94" s="35">
        <v>54</v>
      </c>
      <c r="Y94" s="37">
        <v>0.79411764705882404</v>
      </c>
    </row>
    <row r="95" spans="1:25" x14ac:dyDescent="0.3">
      <c r="A95" s="14" t="s">
        <v>120</v>
      </c>
      <c r="B95" s="15">
        <v>3717900200</v>
      </c>
      <c r="C95" s="16">
        <v>4</v>
      </c>
      <c r="D95" s="31">
        <v>1650951.97</v>
      </c>
      <c r="E95" s="32">
        <v>9982722.3800000008</v>
      </c>
      <c r="F95" s="33">
        <v>0.16538093589656699</v>
      </c>
      <c r="G95" s="34">
        <v>2757</v>
      </c>
      <c r="H95" s="35">
        <v>2555</v>
      </c>
      <c r="I95" s="36">
        <v>0.92673195502357597</v>
      </c>
      <c r="J95" s="37">
        <v>1</v>
      </c>
      <c r="K95" s="38">
        <v>3882</v>
      </c>
      <c r="L95" s="39">
        <v>3550</v>
      </c>
      <c r="M95" s="40">
        <v>0.91447707367336395</v>
      </c>
      <c r="N95" s="33">
        <v>0.9</v>
      </c>
      <c r="O95" s="41">
        <v>1816076.88</v>
      </c>
      <c r="P95" s="42">
        <v>1222494.8600000001</v>
      </c>
      <c r="Q95" s="36">
        <v>0.67315149125184603</v>
      </c>
      <c r="R95" s="37">
        <v>0.67390086543307004</v>
      </c>
      <c r="S95" s="43">
        <v>2823</v>
      </c>
      <c r="T95" s="39">
        <v>1286</v>
      </c>
      <c r="U95" s="40">
        <v>0.45554374778604301</v>
      </c>
      <c r="V95" s="44">
        <v>0.67778779681394696</v>
      </c>
      <c r="W95" s="34">
        <v>1659</v>
      </c>
      <c r="X95" s="35">
        <v>1220</v>
      </c>
      <c r="Y95" s="37">
        <v>0.73538276069921604</v>
      </c>
    </row>
    <row r="96" spans="1:25" x14ac:dyDescent="0.3">
      <c r="A96" s="14" t="s">
        <v>121</v>
      </c>
      <c r="B96" s="15">
        <v>3718100600</v>
      </c>
      <c r="C96" s="16">
        <v>5</v>
      </c>
      <c r="D96" s="31">
        <v>710079.55</v>
      </c>
      <c r="E96" s="32">
        <v>4265704.97</v>
      </c>
      <c r="F96" s="33">
        <v>0.166462414769393</v>
      </c>
      <c r="G96" s="34">
        <v>2205</v>
      </c>
      <c r="H96" s="35">
        <v>2036</v>
      </c>
      <c r="I96" s="36">
        <v>0.92335600907029503</v>
      </c>
      <c r="J96" s="37">
        <v>0.98687089715536103</v>
      </c>
      <c r="K96" s="38">
        <v>2541</v>
      </c>
      <c r="L96" s="39">
        <v>2372</v>
      </c>
      <c r="M96" s="40">
        <v>0.93349075167257001</v>
      </c>
      <c r="N96" s="33">
        <v>0.9</v>
      </c>
      <c r="O96" s="41">
        <v>821490.79</v>
      </c>
      <c r="P96" s="42">
        <v>560606.16</v>
      </c>
      <c r="Q96" s="36">
        <v>0.68242537448289597</v>
      </c>
      <c r="R96" s="37">
        <v>0.66541370038463399</v>
      </c>
      <c r="S96" s="43">
        <v>1718</v>
      </c>
      <c r="T96" s="39">
        <v>791</v>
      </c>
      <c r="U96" s="40">
        <v>0.46041909196740399</v>
      </c>
      <c r="V96" s="44">
        <v>0.7</v>
      </c>
      <c r="W96" s="34">
        <v>1750</v>
      </c>
      <c r="X96" s="35">
        <v>1517</v>
      </c>
      <c r="Y96" s="37">
        <v>0.86685714285714299</v>
      </c>
    </row>
    <row r="97" spans="1:25" x14ac:dyDescent="0.3">
      <c r="A97" s="14" t="s">
        <v>122</v>
      </c>
      <c r="B97" s="15">
        <v>3718300600</v>
      </c>
      <c r="C97" s="16">
        <v>5</v>
      </c>
      <c r="D97" s="31">
        <v>7292897.4299999997</v>
      </c>
      <c r="E97" s="32">
        <v>43701735.359999999</v>
      </c>
      <c r="F97" s="33">
        <v>0.16687889782690801</v>
      </c>
      <c r="G97" s="34">
        <v>13374</v>
      </c>
      <c r="H97" s="35">
        <v>11915</v>
      </c>
      <c r="I97" s="36">
        <v>0.89090773141917201</v>
      </c>
      <c r="J97" s="37">
        <v>0.99187284234752604</v>
      </c>
      <c r="K97" s="38">
        <v>17047</v>
      </c>
      <c r="L97" s="39">
        <v>14365</v>
      </c>
      <c r="M97" s="40">
        <v>0.84267026456268002</v>
      </c>
      <c r="N97" s="33">
        <v>0.86504848341512397</v>
      </c>
      <c r="O97" s="41">
        <v>8060153.0800000001</v>
      </c>
      <c r="P97" s="42">
        <v>5580211.9500000002</v>
      </c>
      <c r="Q97" s="36">
        <v>0.69232083989154203</v>
      </c>
      <c r="R97" s="37">
        <v>0.68609572857273604</v>
      </c>
      <c r="S97" s="43">
        <v>10832</v>
      </c>
      <c r="T97" s="39">
        <v>4844</v>
      </c>
      <c r="U97" s="40">
        <v>0.44719350073855202</v>
      </c>
      <c r="V97" s="44">
        <v>0.7</v>
      </c>
      <c r="W97" s="34">
        <v>7133</v>
      </c>
      <c r="X97" s="35">
        <v>5310</v>
      </c>
      <c r="Y97" s="37">
        <v>0.74442730968736903</v>
      </c>
    </row>
    <row r="98" spans="1:25" x14ac:dyDescent="0.3">
      <c r="A98" s="14" t="s">
        <v>123</v>
      </c>
      <c r="B98" s="15">
        <v>3718500100</v>
      </c>
      <c r="C98" s="16">
        <v>5</v>
      </c>
      <c r="D98" s="31">
        <v>276458.65000000002</v>
      </c>
      <c r="E98" s="32">
        <v>1771503.03</v>
      </c>
      <c r="F98" s="33">
        <v>0.15605880730556801</v>
      </c>
      <c r="G98" s="34">
        <v>728</v>
      </c>
      <c r="H98" s="35">
        <v>657</v>
      </c>
      <c r="I98" s="36">
        <v>0.90247252747252804</v>
      </c>
      <c r="J98" s="37">
        <v>0.95566623544631302</v>
      </c>
      <c r="K98" s="38">
        <v>911</v>
      </c>
      <c r="L98" s="39">
        <v>837</v>
      </c>
      <c r="M98" s="40">
        <v>0.91877058177826598</v>
      </c>
      <c r="N98" s="33">
        <v>0.9</v>
      </c>
      <c r="O98" s="41">
        <v>317473.49</v>
      </c>
      <c r="P98" s="42">
        <v>222361.77</v>
      </c>
      <c r="Q98" s="36">
        <v>0.70041051301637802</v>
      </c>
      <c r="R98" s="37">
        <v>0.69791637384137195</v>
      </c>
      <c r="S98" s="43">
        <v>599</v>
      </c>
      <c r="T98" s="39">
        <v>264</v>
      </c>
      <c r="U98" s="40">
        <v>0.440734557595993</v>
      </c>
      <c r="V98" s="44">
        <v>0.7</v>
      </c>
      <c r="W98" s="34">
        <v>607</v>
      </c>
      <c r="X98" s="35">
        <v>489</v>
      </c>
      <c r="Y98" s="37">
        <v>0.80560131795716605</v>
      </c>
    </row>
    <row r="99" spans="1:25" x14ac:dyDescent="0.3">
      <c r="A99" s="14" t="s">
        <v>124</v>
      </c>
      <c r="B99" s="15">
        <v>3718700700</v>
      </c>
      <c r="C99" s="16">
        <v>7</v>
      </c>
      <c r="D99" s="31">
        <v>185347.39</v>
      </c>
      <c r="E99" s="32">
        <v>1159857.69</v>
      </c>
      <c r="F99" s="33">
        <v>0.159801837413347</v>
      </c>
      <c r="G99" s="34">
        <v>581</v>
      </c>
      <c r="H99" s="35">
        <v>529</v>
      </c>
      <c r="I99" s="36">
        <v>0.91049913941480198</v>
      </c>
      <c r="J99" s="37">
        <v>0.97187697160883302</v>
      </c>
      <c r="K99" s="38">
        <v>687</v>
      </c>
      <c r="L99" s="39">
        <v>651</v>
      </c>
      <c r="M99" s="40">
        <v>0.94759825327510905</v>
      </c>
      <c r="N99" s="33">
        <v>0.9</v>
      </c>
      <c r="O99" s="41">
        <v>200889.60000000001</v>
      </c>
      <c r="P99" s="42">
        <v>138131.70000000001</v>
      </c>
      <c r="Q99" s="36">
        <v>0.68760005495555798</v>
      </c>
      <c r="R99" s="37">
        <v>0.67810544310658305</v>
      </c>
      <c r="S99" s="43">
        <v>520</v>
      </c>
      <c r="T99" s="39">
        <v>232</v>
      </c>
      <c r="U99" s="40">
        <v>0.44615384615384601</v>
      </c>
      <c r="V99" s="44">
        <v>0.7</v>
      </c>
      <c r="W99" s="34">
        <v>403</v>
      </c>
      <c r="X99" s="35">
        <v>354</v>
      </c>
      <c r="Y99" s="37">
        <v>0.87841191066997504</v>
      </c>
    </row>
    <row r="100" spans="1:25" x14ac:dyDescent="0.3">
      <c r="A100" s="14" t="s">
        <v>125</v>
      </c>
      <c r="B100" s="15">
        <v>3718900200</v>
      </c>
      <c r="C100" s="16">
        <v>2</v>
      </c>
      <c r="D100" s="31">
        <v>225603.36</v>
      </c>
      <c r="E100" s="32">
        <v>1298206.04</v>
      </c>
      <c r="F100" s="33">
        <v>0.17378085839132301</v>
      </c>
      <c r="G100" s="34">
        <v>260</v>
      </c>
      <c r="H100" s="35">
        <v>234</v>
      </c>
      <c r="I100" s="36">
        <v>0.9</v>
      </c>
      <c r="J100" s="37">
        <v>1</v>
      </c>
      <c r="K100" s="38">
        <v>418</v>
      </c>
      <c r="L100" s="39">
        <v>379</v>
      </c>
      <c r="M100" s="40">
        <v>0.906698564593301</v>
      </c>
      <c r="N100" s="33">
        <v>0.9</v>
      </c>
      <c r="O100" s="41">
        <v>228182.21</v>
      </c>
      <c r="P100" s="42">
        <v>174526.99</v>
      </c>
      <c r="Q100" s="36">
        <v>0.76485800536334503</v>
      </c>
      <c r="R100" s="37">
        <v>0.7</v>
      </c>
      <c r="S100" s="43">
        <v>306</v>
      </c>
      <c r="T100" s="39">
        <v>124</v>
      </c>
      <c r="U100" s="40">
        <v>0.40522875816993498</v>
      </c>
      <c r="V100" s="44">
        <v>0.7</v>
      </c>
      <c r="W100" s="34">
        <v>231</v>
      </c>
      <c r="X100" s="35">
        <v>132</v>
      </c>
      <c r="Y100" s="37">
        <v>0.57142857142857095</v>
      </c>
    </row>
    <row r="101" spans="1:25" x14ac:dyDescent="0.3">
      <c r="A101" s="14" t="s">
        <v>126</v>
      </c>
      <c r="B101" s="15">
        <v>3719100900</v>
      </c>
      <c r="C101" s="16">
        <v>5</v>
      </c>
      <c r="D101" s="31">
        <v>1783108.39</v>
      </c>
      <c r="E101" s="32">
        <v>11064749.9</v>
      </c>
      <c r="F101" s="33">
        <v>0.16115216395446999</v>
      </c>
      <c r="G101" s="34">
        <v>4067</v>
      </c>
      <c r="H101" s="35">
        <v>3640</v>
      </c>
      <c r="I101" s="36">
        <v>0.89500860585197906</v>
      </c>
      <c r="J101" s="37">
        <v>0.95582720588235304</v>
      </c>
      <c r="K101" s="38">
        <v>5962</v>
      </c>
      <c r="L101" s="39">
        <v>5209</v>
      </c>
      <c r="M101" s="40">
        <v>0.87370010063737003</v>
      </c>
      <c r="N101" s="33">
        <v>0.88701517706576705</v>
      </c>
      <c r="O101" s="41">
        <v>2098650.54</v>
      </c>
      <c r="P101" s="42">
        <v>1380181.5</v>
      </c>
      <c r="Q101" s="36">
        <v>0.65765189282061198</v>
      </c>
      <c r="R101" s="37">
        <v>0.65713363102658395</v>
      </c>
      <c r="S101" s="43">
        <v>4183</v>
      </c>
      <c r="T101" s="39">
        <v>1664</v>
      </c>
      <c r="U101" s="40">
        <v>0.39780062156347101</v>
      </c>
      <c r="V101" s="44">
        <v>0.634083245521602</v>
      </c>
      <c r="W101" s="34">
        <v>2672</v>
      </c>
      <c r="X101" s="35">
        <v>2230</v>
      </c>
      <c r="Y101" s="37">
        <v>0.83458083832335295</v>
      </c>
    </row>
    <row r="102" spans="1:25" x14ac:dyDescent="0.3">
      <c r="A102" s="14" t="s">
        <v>127</v>
      </c>
      <c r="B102" s="15">
        <v>3719300800</v>
      </c>
      <c r="C102" s="16">
        <v>2</v>
      </c>
      <c r="D102" s="31">
        <v>583781.25</v>
      </c>
      <c r="E102" s="32">
        <v>3462627.65</v>
      </c>
      <c r="F102" s="33">
        <v>0.168594867542284</v>
      </c>
      <c r="G102" s="34">
        <v>1371</v>
      </c>
      <c r="H102" s="35">
        <v>1236</v>
      </c>
      <c r="I102" s="36">
        <v>0.90153172866520803</v>
      </c>
      <c r="J102" s="37">
        <v>0.98872445384073304</v>
      </c>
      <c r="K102" s="38">
        <v>2350</v>
      </c>
      <c r="L102" s="39">
        <v>2129</v>
      </c>
      <c r="M102" s="40">
        <v>0.90595744680851098</v>
      </c>
      <c r="N102" s="33">
        <v>0.9</v>
      </c>
      <c r="O102" s="41">
        <v>702344.48</v>
      </c>
      <c r="P102" s="42">
        <v>445138.41</v>
      </c>
      <c r="Q102" s="36">
        <v>0.63378929097584702</v>
      </c>
      <c r="R102" s="37">
        <v>0.60878861186670197</v>
      </c>
      <c r="S102" s="43">
        <v>1901</v>
      </c>
      <c r="T102" s="39">
        <v>569</v>
      </c>
      <c r="U102" s="40">
        <v>0.29931614939505502</v>
      </c>
      <c r="V102" s="44">
        <v>0.54590909090909101</v>
      </c>
      <c r="W102" s="34">
        <v>1118</v>
      </c>
      <c r="X102" s="35">
        <v>908</v>
      </c>
      <c r="Y102" s="37">
        <v>0.81216457960643995</v>
      </c>
    </row>
    <row r="103" spans="1:25" x14ac:dyDescent="0.3">
      <c r="A103" s="14" t="s">
        <v>128</v>
      </c>
      <c r="B103" s="15">
        <v>3719500900</v>
      </c>
      <c r="C103" s="16">
        <v>5</v>
      </c>
      <c r="D103" s="31">
        <v>1315906.6100000001</v>
      </c>
      <c r="E103" s="32">
        <v>8312118.2699999996</v>
      </c>
      <c r="F103" s="33">
        <v>0.15831182464635499</v>
      </c>
      <c r="G103" s="34">
        <v>3582</v>
      </c>
      <c r="H103" s="35">
        <v>3256</v>
      </c>
      <c r="I103" s="36">
        <v>0.90898939140145196</v>
      </c>
      <c r="J103" s="37">
        <v>0.99385989394362295</v>
      </c>
      <c r="K103" s="38">
        <v>4692</v>
      </c>
      <c r="L103" s="39">
        <v>4275</v>
      </c>
      <c r="M103" s="40">
        <v>0.91112531969309496</v>
      </c>
      <c r="N103" s="33">
        <v>0.9</v>
      </c>
      <c r="O103" s="41">
        <v>1653810.14</v>
      </c>
      <c r="P103" s="42">
        <v>1009293.82</v>
      </c>
      <c r="Q103" s="36">
        <v>0.61028397129068301</v>
      </c>
      <c r="R103" s="37">
        <v>0.62608558245366397</v>
      </c>
      <c r="S103" s="43">
        <v>3356</v>
      </c>
      <c r="T103" s="39">
        <v>1261</v>
      </c>
      <c r="U103" s="40">
        <v>0.37574493444576901</v>
      </c>
      <c r="V103" s="44">
        <v>0.623042306655888</v>
      </c>
      <c r="W103" s="34">
        <v>2646</v>
      </c>
      <c r="X103" s="35">
        <v>2170</v>
      </c>
      <c r="Y103" s="37">
        <v>0.82010582010582</v>
      </c>
    </row>
    <row r="104" spans="1:25" x14ac:dyDescent="0.3">
      <c r="A104" s="14" t="s">
        <v>129</v>
      </c>
      <c r="B104" s="15">
        <v>3719700800</v>
      </c>
      <c r="C104" s="16">
        <v>3</v>
      </c>
      <c r="D104" s="47">
        <v>310141.11</v>
      </c>
      <c r="E104" s="32">
        <v>1969698.86</v>
      </c>
      <c r="F104" s="33">
        <v>0.15745610473674099</v>
      </c>
      <c r="G104" s="34">
        <v>539</v>
      </c>
      <c r="H104" s="35">
        <v>496</v>
      </c>
      <c r="I104" s="36">
        <v>0.92022263450834896</v>
      </c>
      <c r="J104" s="37">
        <v>1</v>
      </c>
      <c r="K104" s="38">
        <v>881</v>
      </c>
      <c r="L104" s="39">
        <v>831</v>
      </c>
      <c r="M104" s="40">
        <v>0.94324631101021605</v>
      </c>
      <c r="N104" s="33">
        <v>0.9</v>
      </c>
      <c r="O104" s="41">
        <v>373322.11</v>
      </c>
      <c r="P104" s="42">
        <v>245784.39</v>
      </c>
      <c r="Q104" s="36">
        <v>0.65837083691614195</v>
      </c>
      <c r="R104" s="37">
        <v>0.66517887022122602</v>
      </c>
      <c r="S104" s="43">
        <v>685</v>
      </c>
      <c r="T104" s="39">
        <v>253</v>
      </c>
      <c r="U104" s="40">
        <v>0.36934306569343101</v>
      </c>
      <c r="V104" s="44">
        <v>0.65307930607187104</v>
      </c>
      <c r="W104" s="34">
        <v>519</v>
      </c>
      <c r="X104" s="35">
        <v>422</v>
      </c>
      <c r="Y104" s="37">
        <v>0.81310211946050104</v>
      </c>
    </row>
    <row r="105" spans="1:25" x14ac:dyDescent="0.3">
      <c r="A105" s="14" t="s">
        <v>130</v>
      </c>
      <c r="B105" s="15">
        <v>3719900500</v>
      </c>
      <c r="C105" s="16">
        <v>1</v>
      </c>
      <c r="D105" s="48">
        <v>122876.21</v>
      </c>
      <c r="E105" s="49">
        <v>663301.03</v>
      </c>
      <c r="F105" s="50">
        <v>0.18524953896121599</v>
      </c>
      <c r="G105" s="51">
        <v>168</v>
      </c>
      <c r="H105" s="52">
        <v>163</v>
      </c>
      <c r="I105" s="53">
        <v>0.97023809523809501</v>
      </c>
      <c r="J105" s="54">
        <v>1</v>
      </c>
      <c r="K105" s="55">
        <v>305</v>
      </c>
      <c r="L105" s="56">
        <v>239</v>
      </c>
      <c r="M105" s="57">
        <v>0.78360655737704898</v>
      </c>
      <c r="N105" s="50">
        <v>0.82758957654723098</v>
      </c>
      <c r="O105" s="58">
        <v>123313.94</v>
      </c>
      <c r="P105" s="59">
        <v>90281.37</v>
      </c>
      <c r="Q105" s="53">
        <v>0.73212623001097799</v>
      </c>
      <c r="R105" s="54">
        <v>0.7</v>
      </c>
      <c r="S105" s="60">
        <v>164</v>
      </c>
      <c r="T105" s="56">
        <v>81</v>
      </c>
      <c r="U105" s="57">
        <v>0.49390243902439002</v>
      </c>
      <c r="V105" s="61">
        <v>0.64748704663212397</v>
      </c>
      <c r="W105" s="51">
        <v>164</v>
      </c>
      <c r="X105" s="52">
        <v>121</v>
      </c>
      <c r="Y105" s="54">
        <v>0.73780487804878103</v>
      </c>
    </row>
    <row r="106" spans="1:25" s="73" customFormat="1" x14ac:dyDescent="0.3">
      <c r="A106" s="62" t="s">
        <v>131</v>
      </c>
      <c r="B106" s="62"/>
      <c r="C106" s="62" t="s">
        <v>9</v>
      </c>
      <c r="D106" s="63">
        <f>SUBTOTAL(9,D3:D105)</f>
        <v>102524095.91999999</v>
      </c>
      <c r="E106" s="64">
        <f>SUM(E3:E105)</f>
        <v>621736272.45999992</v>
      </c>
      <c r="F106" s="65">
        <f>D106/E106</f>
        <v>0.16489965353693592</v>
      </c>
      <c r="G106" s="66">
        <f>SUBTOTAL(9,G3:G105)</f>
        <v>220125</v>
      </c>
      <c r="H106" s="67">
        <f>SUBTOTAL(9,H3:H105)</f>
        <v>198520</v>
      </c>
      <c r="I106" s="68">
        <f>H106/G106</f>
        <v>0.90185122089721748</v>
      </c>
      <c r="J106" s="69">
        <v>0.96299999999999997</v>
      </c>
      <c r="K106" s="66">
        <f>SUBTOTAL(9,K3:K105)</f>
        <v>290779</v>
      </c>
      <c r="L106" s="67">
        <f>SUBTOTAL(9,L3:L105)</f>
        <v>256562</v>
      </c>
      <c r="M106" s="68">
        <f>L106/K106</f>
        <v>0.88232644035504626</v>
      </c>
      <c r="N106" s="69">
        <v>0.89990000000000003</v>
      </c>
      <c r="O106" s="70">
        <f>SUBTOTAL(9,O3:O105)</f>
        <v>116898757.26000001</v>
      </c>
      <c r="P106" s="71">
        <f>SUBTOTAL(9,P3:P105)</f>
        <v>79769183.199999958</v>
      </c>
      <c r="Q106" s="68">
        <f>P106/O106</f>
        <v>0.68237836799737384</v>
      </c>
      <c r="R106" s="72">
        <v>0.67549999999999999</v>
      </c>
      <c r="S106" s="67">
        <f>SUBTOTAL(9,S3:S105)</f>
        <v>197922</v>
      </c>
      <c r="T106" s="67">
        <f>SUBTOTAL(9,T3:T105)</f>
        <v>82082</v>
      </c>
      <c r="U106" s="68">
        <f>T106/S106</f>
        <v>0.41471892967936863</v>
      </c>
      <c r="V106" s="68">
        <v>0.67379999999999995</v>
      </c>
      <c r="W106" s="66">
        <f>SUBTOTAL(109,W3:W105)</f>
        <v>159889</v>
      </c>
      <c r="X106" s="67">
        <f>SUBTOTAL(109,X3:X105)</f>
        <v>125913</v>
      </c>
      <c r="Y106" s="72">
        <f>X106/W106</f>
        <v>0.78750257991481587</v>
      </c>
    </row>
    <row r="107" spans="1:25" ht="15.75" customHeight="1" x14ac:dyDescent="0.3">
      <c r="A107" s="74"/>
      <c r="B107" s="74"/>
      <c r="C107" s="74"/>
      <c r="D107" s="75"/>
      <c r="E107" s="76"/>
      <c r="F107" s="77"/>
      <c r="G107" s="78"/>
      <c r="H107" s="79"/>
      <c r="I107" s="80"/>
      <c r="J107" s="77"/>
      <c r="K107" s="78"/>
      <c r="L107" s="79"/>
      <c r="M107" s="80"/>
      <c r="N107" s="77"/>
      <c r="O107" s="81"/>
      <c r="P107" s="82"/>
      <c r="Q107" s="80"/>
      <c r="R107" s="83"/>
      <c r="S107" s="84"/>
      <c r="T107" s="79"/>
      <c r="U107" s="80"/>
      <c r="V107" s="85"/>
      <c r="W107" s="78"/>
      <c r="X107" s="79"/>
      <c r="Y107" s="83"/>
    </row>
    <row r="108" spans="1:25" x14ac:dyDescent="0.3">
      <c r="A108" s="86" t="s">
        <v>132</v>
      </c>
      <c r="B108" s="86"/>
      <c r="C108" s="87">
        <v>5</v>
      </c>
      <c r="D108" s="48">
        <v>728400.78</v>
      </c>
      <c r="E108" s="88">
        <v>4661528.09</v>
      </c>
      <c r="F108" s="89">
        <f>D108/E108</f>
        <v>0.1562579407303325</v>
      </c>
      <c r="G108" s="38">
        <v>2949</v>
      </c>
      <c r="H108" s="90">
        <v>2024</v>
      </c>
      <c r="I108" s="40">
        <v>0.68633435062733095</v>
      </c>
      <c r="J108" s="91">
        <v>0.83969587255611899</v>
      </c>
      <c r="K108" s="38">
        <v>3919</v>
      </c>
      <c r="L108" s="90">
        <v>2546</v>
      </c>
      <c r="M108" s="40">
        <v>0.64965552436846097</v>
      </c>
      <c r="N108" s="91">
        <v>0.67490294933198902</v>
      </c>
      <c r="O108" s="31">
        <v>807646.5</v>
      </c>
      <c r="P108" s="92">
        <v>515250.66</v>
      </c>
      <c r="Q108" s="40">
        <v>0.63796557033306001</v>
      </c>
      <c r="R108" s="91">
        <v>0.62551361565279096</v>
      </c>
      <c r="S108" s="43">
        <v>2191</v>
      </c>
      <c r="T108" s="90">
        <v>799</v>
      </c>
      <c r="U108" s="40">
        <v>0.36467366499315401</v>
      </c>
      <c r="V108" s="93">
        <v>0.62010682004930195</v>
      </c>
      <c r="W108" s="38">
        <v>1316</v>
      </c>
      <c r="X108" s="90">
        <v>1041</v>
      </c>
      <c r="Y108" s="94">
        <v>0.79103343465045595</v>
      </c>
    </row>
    <row r="109" spans="1:25" ht="15.75" customHeight="1" x14ac:dyDescent="0.3">
      <c r="A109" s="86" t="s">
        <v>133</v>
      </c>
      <c r="B109" s="86"/>
      <c r="C109" s="87">
        <v>3</v>
      </c>
      <c r="D109" s="48">
        <v>5245850.5</v>
      </c>
      <c r="E109" s="88">
        <v>32524809.98</v>
      </c>
      <c r="F109" s="89">
        <f>D109/E109</f>
        <v>0.16128766019619339</v>
      </c>
      <c r="G109" s="38">
        <v>12872</v>
      </c>
      <c r="H109" s="90">
        <v>11508</v>
      </c>
      <c r="I109" s="40">
        <v>0.89403356121814803</v>
      </c>
      <c r="J109" s="91">
        <v>0.99795221843003401</v>
      </c>
      <c r="K109" s="38">
        <v>15451</v>
      </c>
      <c r="L109" s="90">
        <v>13508</v>
      </c>
      <c r="M109" s="40">
        <v>0.87424762151317104</v>
      </c>
      <c r="N109" s="91">
        <v>0.87637503197748801</v>
      </c>
      <c r="O109" s="31">
        <v>5834939.4400000004</v>
      </c>
      <c r="P109" s="92">
        <v>4192379.01</v>
      </c>
      <c r="Q109" s="40">
        <v>0.71849571929747402</v>
      </c>
      <c r="R109" s="91">
        <v>0.7</v>
      </c>
      <c r="S109" s="43">
        <v>10538</v>
      </c>
      <c r="T109" s="90">
        <v>4643</v>
      </c>
      <c r="U109" s="40">
        <v>0.44059593850825601</v>
      </c>
      <c r="V109" s="93">
        <v>0.7</v>
      </c>
      <c r="W109" s="38">
        <v>8852</v>
      </c>
      <c r="X109" s="90">
        <v>7305</v>
      </c>
      <c r="Y109" s="94">
        <v>0.82523723452327202</v>
      </c>
    </row>
    <row r="110" spans="1:25" ht="15.75" customHeight="1" x14ac:dyDescent="0.3">
      <c r="A110" s="95"/>
      <c r="B110" s="95"/>
      <c r="C110" s="95"/>
      <c r="D110" s="96"/>
      <c r="E110" s="97"/>
      <c r="F110" s="98"/>
      <c r="G110" s="99"/>
      <c r="H110" s="100"/>
      <c r="I110" s="101"/>
      <c r="J110" s="98"/>
      <c r="K110" s="99"/>
      <c r="L110" s="100"/>
      <c r="M110" s="101"/>
      <c r="N110" s="98"/>
      <c r="O110" s="102"/>
      <c r="P110" s="103"/>
      <c r="Q110" s="101"/>
      <c r="R110" s="98"/>
      <c r="S110" s="104"/>
      <c r="T110" s="100"/>
      <c r="U110" s="101"/>
      <c r="V110" s="105"/>
      <c r="W110" s="99"/>
      <c r="X110" s="100"/>
      <c r="Y110" s="98"/>
    </row>
    <row r="111" spans="1:25" ht="17.25" thickBot="1" x14ac:dyDescent="0.35">
      <c r="A111" s="137" t="s">
        <v>134</v>
      </c>
      <c r="B111" s="137"/>
      <c r="C111" s="137"/>
      <c r="D111" s="106">
        <v>102524095.92</v>
      </c>
      <c r="E111" s="107">
        <v>634269037.94000006</v>
      </c>
      <c r="F111" s="108">
        <v>0.16164133796122401</v>
      </c>
      <c r="G111" s="109">
        <v>219611</v>
      </c>
      <c r="H111" s="110">
        <v>197975</v>
      </c>
      <c r="I111" s="111">
        <v>0.90148034479147199</v>
      </c>
      <c r="J111" s="112">
        <v>0.99199999999999999</v>
      </c>
      <c r="K111" s="113">
        <v>290779</v>
      </c>
      <c r="L111" s="114">
        <v>256562</v>
      </c>
      <c r="M111" s="111">
        <v>0.88232644035504604</v>
      </c>
      <c r="N111" s="112">
        <v>0.88990000000000002</v>
      </c>
      <c r="O111" s="106">
        <v>116898757.26000001</v>
      </c>
      <c r="P111" s="107">
        <v>79769183.200000003</v>
      </c>
      <c r="Q111" s="111">
        <v>0.68237836799737395</v>
      </c>
      <c r="R111" s="112">
        <v>0.67549999999999999</v>
      </c>
      <c r="S111" s="115">
        <v>197922</v>
      </c>
      <c r="T111" s="115">
        <v>82082</v>
      </c>
      <c r="U111" s="116">
        <v>0.41471892967936902</v>
      </c>
      <c r="V111" s="117">
        <v>0.67379999999999995</v>
      </c>
      <c r="W111" s="113">
        <v>159889</v>
      </c>
      <c r="X111" s="114">
        <v>125913</v>
      </c>
      <c r="Y111" s="108">
        <v>0.78750257991481598</v>
      </c>
    </row>
    <row r="112" spans="1:25" ht="55.5" customHeight="1" x14ac:dyDescent="0.3">
      <c r="A112" s="118" t="s">
        <v>135</v>
      </c>
      <c r="B112" s="118"/>
      <c r="C112" s="118"/>
      <c r="D112" s="119"/>
      <c r="E112" s="120"/>
      <c r="F112" s="121"/>
      <c r="G112" s="138" t="s">
        <v>135</v>
      </c>
      <c r="H112" s="139"/>
      <c r="I112" s="139"/>
      <c r="J112" s="140"/>
      <c r="K112" s="122"/>
      <c r="L112" s="123"/>
      <c r="M112" s="121"/>
      <c r="N112" s="124"/>
      <c r="O112" s="125"/>
      <c r="P112" s="126"/>
      <c r="Q112" s="121"/>
      <c r="R112" s="121"/>
      <c r="S112" s="127"/>
      <c r="T112" s="123"/>
      <c r="U112" s="121"/>
      <c r="V112" s="121"/>
      <c r="W112" s="127"/>
      <c r="X112" s="123"/>
      <c r="Y112" s="124"/>
    </row>
    <row r="114" spans="4:20" x14ac:dyDescent="0.3">
      <c r="T114" s="131"/>
    </row>
    <row r="116" spans="4:20" x14ac:dyDescent="0.3">
      <c r="E116" s="132"/>
      <c r="F116" s="132"/>
      <c r="G116" s="129"/>
    </row>
    <row r="117" spans="4:20" x14ac:dyDescent="0.3">
      <c r="E117" s="132"/>
      <c r="F117" s="132"/>
      <c r="G117" s="129"/>
    </row>
    <row r="120" spans="4:20" x14ac:dyDescent="0.3">
      <c r="D120" s="133"/>
    </row>
    <row r="121" spans="4:20" x14ac:dyDescent="0.3">
      <c r="D121" s="133"/>
    </row>
  </sheetData>
  <sheetProtection formatCells="0" formatColumns="0" formatRows="0" insertColumns="0" insertRows="0" insertHyperlinks="0" deleteColumns="0" deleteRows="0" sort="0" autoFilter="0" pivotTables="0"/>
  <autoFilter ref="A2:C2" xr:uid="{00000000-0001-0000-0B00-000000000000}"/>
  <mergeCells count="9">
    <mergeCell ref="W1:Y1"/>
    <mergeCell ref="A111:C111"/>
    <mergeCell ref="G112:J112"/>
    <mergeCell ref="A1:C1"/>
    <mergeCell ref="D1:F1"/>
    <mergeCell ref="G1:J1"/>
    <mergeCell ref="K1:N1"/>
    <mergeCell ref="O1:R1"/>
    <mergeCell ref="S1:V1"/>
  </mergeCells>
  <conditionalFormatting sqref="Y1:Y107 X108:X109 Y110:Y112">
    <cfRule type="cellIs" dxfId="0" priority="1" stopIfTrue="1" operator="lessThan">
      <formula>0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4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Wells, Stephanie</cp:lastModifiedBy>
  <dcterms:created xsi:type="dcterms:W3CDTF">2026-09-03T16:38:37Z</dcterms:created>
  <dcterms:modified xsi:type="dcterms:W3CDTF">2026-09-10T21:10:46Z</dcterms:modified>
</cp:coreProperties>
</file>