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:\H drive PHYLLIS'S DOCUMENTS\CORONAVIRUS RESPONSE\FUNDING AND FUNDING UTILIZATION\ARPA\ARPA BUDGET DOCUMENTS\"/>
    </mc:Choice>
  </mc:AlternateContent>
  <xr:revisionPtr revIDLastSave="0" documentId="8_{7B42AAC0-3726-491C-AF4F-213AD0F028D3}" xr6:coauthVersionLast="47" xr6:coauthVersionMax="47" xr10:uidLastSave="{00000000-0000-0000-0000-000000000000}"/>
  <bookViews>
    <workbookView xWindow="480" yWindow="684" windowWidth="22560" windowHeight="12276" xr2:uid="{00000000-000D-0000-FFFF-FFFF00000000}"/>
  </bookViews>
  <sheets>
    <sheet name="DAAS-732-A COVID" sheetId="1" r:id="rId1"/>
  </sheets>
  <definedNames>
    <definedName name="_xlnm.Print_Area" localSheetId="0">'DAAS-732-A COVID'!$A$1:$K$136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1" l="1"/>
  <c r="J87" i="1"/>
  <c r="I87" i="1"/>
  <c r="H87" i="1"/>
  <c r="G87" i="1"/>
  <c r="F87" i="1"/>
  <c r="E87" i="1"/>
  <c r="D87" i="1"/>
  <c r="K43" i="1"/>
  <c r="J43" i="1"/>
  <c r="I43" i="1"/>
  <c r="H43" i="1"/>
  <c r="G43" i="1"/>
  <c r="F43" i="1"/>
  <c r="E43" i="1"/>
  <c r="D43" i="1"/>
  <c r="B15" i="1" l="1"/>
  <c r="B14" i="1"/>
  <c r="D16" i="1"/>
  <c r="D18" i="1" s="1"/>
  <c r="K16" i="1"/>
  <c r="K18" i="1" s="1"/>
  <c r="K112" i="1" s="1"/>
  <c r="J16" i="1"/>
  <c r="J18" i="1" s="1"/>
  <c r="I16" i="1"/>
  <c r="I18" i="1" s="1"/>
  <c r="I112" i="1" s="1"/>
  <c r="H16" i="1"/>
  <c r="H18" i="1" s="1"/>
  <c r="H112" i="1" s="1"/>
  <c r="G16" i="1"/>
  <c r="G18" i="1" s="1"/>
  <c r="G112" i="1" s="1"/>
  <c r="F16" i="1"/>
  <c r="F18" i="1" s="1"/>
  <c r="F112" i="1" s="1"/>
  <c r="E16" i="1"/>
  <c r="E18" i="1" s="1"/>
  <c r="J112" i="1" l="1"/>
  <c r="D112" i="1"/>
  <c r="B18" i="1"/>
  <c r="K96" i="1"/>
  <c r="J96" i="1"/>
  <c r="I96" i="1"/>
  <c r="H96" i="1"/>
  <c r="G96" i="1"/>
  <c r="F96" i="1"/>
  <c r="E96" i="1"/>
  <c r="D96" i="1"/>
  <c r="H26" i="1"/>
  <c r="H48" i="1"/>
  <c r="H56" i="1"/>
  <c r="H67" i="1"/>
  <c r="H77" i="1"/>
  <c r="K26" i="1"/>
  <c r="K31" i="1"/>
  <c r="K36" i="1"/>
  <c r="K99" i="1"/>
  <c r="K108" i="1" s="1"/>
  <c r="J26" i="1"/>
  <c r="J31" i="1"/>
  <c r="J36" i="1"/>
  <c r="J99" i="1"/>
  <c r="J108" i="1" s="1"/>
  <c r="I26" i="1"/>
  <c r="I31" i="1"/>
  <c r="I36" i="1"/>
  <c r="I99" i="1"/>
  <c r="I108" i="1" s="1"/>
  <c r="H31" i="1"/>
  <c r="H36" i="1"/>
  <c r="H99" i="1"/>
  <c r="H108" i="1" s="1"/>
  <c r="G26" i="1"/>
  <c r="G31" i="1"/>
  <c r="G36" i="1"/>
  <c r="G99" i="1"/>
  <c r="G108" i="1" s="1"/>
  <c r="F26" i="1"/>
  <c r="F31" i="1"/>
  <c r="F36" i="1"/>
  <c r="F99" i="1"/>
  <c r="F108" i="1" s="1"/>
  <c r="D26" i="1"/>
  <c r="D31" i="1"/>
  <c r="D36" i="1"/>
  <c r="D99" i="1"/>
  <c r="D108" i="1" s="1"/>
  <c r="E26" i="1"/>
  <c r="E31" i="1"/>
  <c r="E36" i="1"/>
  <c r="E99" i="1"/>
  <c r="E108" i="1" s="1"/>
  <c r="D48" i="1"/>
  <c r="D56" i="1"/>
  <c r="D61" i="1"/>
  <c r="D67" i="1"/>
  <c r="D77" i="1"/>
  <c r="C48" i="1"/>
  <c r="C56" i="1"/>
  <c r="C61" i="1"/>
  <c r="C67" i="1"/>
  <c r="C77" i="1"/>
  <c r="E48" i="1"/>
  <c r="E56" i="1"/>
  <c r="E61" i="1"/>
  <c r="E67" i="1"/>
  <c r="E77" i="1"/>
  <c r="F48" i="1"/>
  <c r="F56" i="1"/>
  <c r="F61" i="1"/>
  <c r="F67" i="1"/>
  <c r="F77" i="1"/>
  <c r="G48" i="1"/>
  <c r="G56" i="1"/>
  <c r="G61" i="1"/>
  <c r="G67" i="1"/>
  <c r="G77" i="1"/>
  <c r="H61" i="1"/>
  <c r="I48" i="1"/>
  <c r="I56" i="1"/>
  <c r="I61" i="1"/>
  <c r="I67" i="1"/>
  <c r="I77" i="1"/>
  <c r="J48" i="1"/>
  <c r="J56" i="1"/>
  <c r="J61" i="1"/>
  <c r="J67" i="1"/>
  <c r="J77" i="1"/>
  <c r="K48" i="1"/>
  <c r="K56" i="1"/>
  <c r="K61" i="1"/>
  <c r="K67" i="1"/>
  <c r="K77" i="1"/>
  <c r="B46" i="1"/>
  <c r="B56" i="1"/>
  <c r="B62" i="1"/>
  <c r="B33" i="1"/>
  <c r="B20" i="1"/>
  <c r="B47" i="1"/>
  <c r="B22" i="1"/>
  <c r="B23" i="1"/>
  <c r="B24" i="1"/>
  <c r="B25" i="1"/>
  <c r="B28" i="1"/>
  <c r="B29" i="1"/>
  <c r="B30" i="1"/>
  <c r="B34" i="1"/>
  <c r="B35" i="1"/>
  <c r="B37" i="1"/>
  <c r="B50" i="1"/>
  <c r="B69" i="1"/>
  <c r="B70" i="1"/>
  <c r="B71" i="1"/>
  <c r="B72" i="1"/>
  <c r="B73" i="1"/>
  <c r="B74" i="1"/>
  <c r="B75" i="1"/>
  <c r="B76" i="1"/>
  <c r="B64" i="1"/>
  <c r="B65" i="1"/>
  <c r="B66" i="1"/>
  <c r="B58" i="1"/>
  <c r="B59" i="1"/>
  <c r="B60" i="1"/>
  <c r="B53" i="1"/>
  <c r="B54" i="1"/>
  <c r="B55" i="1"/>
  <c r="B51" i="1"/>
  <c r="B52" i="1"/>
  <c r="B96" i="1" l="1"/>
  <c r="K97" i="1"/>
  <c r="B36" i="1"/>
  <c r="G81" i="1"/>
  <c r="D81" i="1"/>
  <c r="J81" i="1"/>
  <c r="B48" i="1"/>
  <c r="J38" i="1"/>
  <c r="E81" i="1"/>
  <c r="B26" i="1"/>
  <c r="B77" i="1"/>
  <c r="F81" i="1"/>
  <c r="C81" i="1"/>
  <c r="I97" i="1"/>
  <c r="J97" i="1"/>
  <c r="B31" i="1"/>
  <c r="F97" i="1"/>
  <c r="H38" i="1"/>
  <c r="K81" i="1"/>
  <c r="B67" i="1"/>
  <c r="D97" i="1"/>
  <c r="G97" i="1"/>
  <c r="H97" i="1"/>
  <c r="E97" i="1"/>
  <c r="K38" i="1"/>
  <c r="D38" i="1"/>
  <c r="I38" i="1"/>
  <c r="F38" i="1"/>
  <c r="G38" i="1"/>
  <c r="B61" i="1"/>
  <c r="I81" i="1"/>
  <c r="H81" i="1"/>
  <c r="B97" i="1" l="1"/>
  <c r="B81" i="1"/>
  <c r="J94" i="1"/>
  <c r="J98" i="1" s="1"/>
  <c r="J107" i="1" s="1"/>
  <c r="J110" i="1" s="1"/>
  <c r="J101" i="1" s="1"/>
  <c r="J113" i="1" s="1"/>
  <c r="J115" i="1" s="1"/>
  <c r="J82" i="1"/>
  <c r="J83" i="1" s="1"/>
  <c r="J90" i="1" s="1"/>
  <c r="J92" i="1" s="1"/>
  <c r="F82" i="1"/>
  <c r="F83" i="1" s="1"/>
  <c r="F90" i="1" s="1"/>
  <c r="F92" i="1" s="1"/>
  <c r="F94" i="1"/>
  <c r="F98" i="1" s="1"/>
  <c r="F107" i="1" s="1"/>
  <c r="F110" i="1" s="1"/>
  <c r="F101" i="1" s="1"/>
  <c r="F113" i="1" s="1"/>
  <c r="F115" i="1" s="1"/>
  <c r="D94" i="1"/>
  <c r="D82" i="1"/>
  <c r="K82" i="1"/>
  <c r="K83" i="1" s="1"/>
  <c r="K90" i="1" s="1"/>
  <c r="K92" i="1" s="1"/>
  <c r="K94" i="1"/>
  <c r="K98" i="1" s="1"/>
  <c r="K107" i="1" s="1"/>
  <c r="K110" i="1" s="1"/>
  <c r="K101" i="1" s="1"/>
  <c r="K113" i="1" s="1"/>
  <c r="K115" i="1" s="1"/>
  <c r="E38" i="1"/>
  <c r="B38" i="1" s="1"/>
  <c r="E112" i="1"/>
  <c r="I94" i="1"/>
  <c r="I98" i="1" s="1"/>
  <c r="I107" i="1" s="1"/>
  <c r="I110" i="1" s="1"/>
  <c r="I101" i="1" s="1"/>
  <c r="I113" i="1" s="1"/>
  <c r="I115" i="1" s="1"/>
  <c r="I82" i="1"/>
  <c r="I83" i="1" s="1"/>
  <c r="I90" i="1" s="1"/>
  <c r="I92" i="1" s="1"/>
  <c r="H82" i="1"/>
  <c r="H83" i="1" s="1"/>
  <c r="H90" i="1" s="1"/>
  <c r="H92" i="1" s="1"/>
  <c r="H94" i="1"/>
  <c r="H98" i="1" s="1"/>
  <c r="H107" i="1" s="1"/>
  <c r="H110" i="1" s="1"/>
  <c r="H101" i="1" s="1"/>
  <c r="H113" i="1" s="1"/>
  <c r="H115" i="1" s="1"/>
  <c r="G82" i="1"/>
  <c r="G83" i="1" s="1"/>
  <c r="G90" i="1" s="1"/>
  <c r="G92" i="1" s="1"/>
  <c r="G94" i="1"/>
  <c r="G98" i="1" s="1"/>
  <c r="G107" i="1" s="1"/>
  <c r="G110" i="1" s="1"/>
  <c r="G101" i="1" s="1"/>
  <c r="G113" i="1" s="1"/>
  <c r="G115" i="1" s="1"/>
  <c r="D98" i="1" l="1"/>
  <c r="D107" i="1" s="1"/>
  <c r="D110" i="1" s="1"/>
  <c r="D101" i="1" s="1"/>
  <c r="D83" i="1"/>
  <c r="E94" i="1"/>
  <c r="E98" i="1" s="1"/>
  <c r="E107" i="1" s="1"/>
  <c r="E110" i="1" s="1"/>
  <c r="E101" i="1" s="1"/>
  <c r="E82" i="1"/>
  <c r="E83" i="1" s="1"/>
  <c r="E90" i="1" s="1"/>
  <c r="E92" i="1" s="1"/>
  <c r="D113" i="1" l="1"/>
  <c r="D115" i="1" s="1"/>
  <c r="B94" i="1"/>
  <c r="B98" i="1" s="1"/>
  <c r="C82" i="1"/>
  <c r="I100" i="1"/>
  <c r="B83" i="1"/>
  <c r="D90" i="1"/>
  <c r="D92" i="1" s="1"/>
  <c r="K100" i="1"/>
  <c r="J100" i="1"/>
  <c r="F100" i="1"/>
  <c r="G100" i="1"/>
  <c r="H100" i="1"/>
  <c r="K103" i="1" l="1"/>
  <c r="K102" i="1"/>
  <c r="J103" i="1"/>
  <c r="J102" i="1"/>
  <c r="J104" i="1" s="1"/>
  <c r="I102" i="1"/>
  <c r="I103" i="1"/>
  <c r="H102" i="1"/>
  <c r="H103" i="1"/>
  <c r="G102" i="1"/>
  <c r="G103" i="1"/>
  <c r="F103" i="1"/>
  <c r="F102" i="1"/>
  <c r="F104" i="1" s="1"/>
  <c r="B90" i="1"/>
  <c r="D100" i="1"/>
  <c r="E113" i="1"/>
  <c r="E115" i="1" s="1"/>
  <c r="H104" i="1" l="1"/>
  <c r="D102" i="1"/>
  <c r="D103" i="1"/>
  <c r="I104" i="1"/>
  <c r="G104" i="1"/>
  <c r="K104" i="1"/>
  <c r="E100" i="1"/>
  <c r="B16" i="1"/>
  <c r="D104" i="1" l="1"/>
  <c r="E102" i="1"/>
  <c r="E103" i="1"/>
  <c r="E104" i="1" l="1"/>
</calcChain>
</file>

<file path=xl/sharedStrings.xml><?xml version="1.0" encoding="utf-8"?>
<sst xmlns="http://schemas.openxmlformats.org/spreadsheetml/2006/main" count="345" uniqueCount="126">
  <si>
    <t>North Carolina Division of Aging and Adult Services</t>
  </si>
  <si>
    <t xml:space="preserve">Provider: </t>
  </si>
  <si>
    <t xml:space="preserve">County:   </t>
  </si>
  <si>
    <t>Service</t>
  </si>
  <si>
    <t>Grand</t>
  </si>
  <si>
    <t>I.  Projected Revenues</t>
  </si>
  <si>
    <t>Total</t>
  </si>
  <si>
    <t xml:space="preserve"> Local Cash, Non-Match</t>
  </si>
  <si>
    <t xml:space="preserve">  1)  </t>
  </si>
  <si>
    <t xml:space="preserve">  3)</t>
  </si>
  <si>
    <t xml:space="preserve">  4)</t>
  </si>
  <si>
    <t xml:space="preserve"> Other Revenues, Non-Match</t>
  </si>
  <si>
    <t xml:space="preserve">  2)</t>
  </si>
  <si>
    <t xml:space="preserve"> Local In-Kind Resources (Includes Volunteer Resources)</t>
  </si>
  <si>
    <t xml:space="preserve">Service Cost Computation Worksheet  </t>
  </si>
  <si>
    <t xml:space="preserve">Grand </t>
  </si>
  <si>
    <t>Admin.</t>
  </si>
  <si>
    <t>II.  Line Item Expense</t>
  </si>
  <si>
    <t>Cost</t>
  </si>
  <si>
    <t xml:space="preserve"> Staff Salary From Labor Distribution Schedule</t>
  </si>
  <si>
    <t xml:space="preserve">  1)  Full-time Staff</t>
  </si>
  <si>
    <t xml:space="preserve">  2)  Part-time staff   (do not include Title V workers)</t>
  </si>
  <si>
    <t xml:space="preserve"> Fringe Benefits</t>
  </si>
  <si>
    <t xml:space="preserve">  1)  FICA @       %</t>
  </si>
  <si>
    <t xml:space="preserve">  2)  Health Ins. @ </t>
  </si>
  <si>
    <t xml:space="preserve">  3)  Retirement  @ </t>
  </si>
  <si>
    <t xml:space="preserve">  4)  Unemployment Insurance</t>
  </si>
  <si>
    <t xml:space="preserve">  5)  Worker's Compensation</t>
  </si>
  <si>
    <t xml:space="preserve">  6)  Other</t>
  </si>
  <si>
    <t xml:space="preserve">Local In-Kind Resources, Non-Match </t>
  </si>
  <si>
    <t xml:space="preserve">  1) </t>
  </si>
  <si>
    <t xml:space="preserve"> Travel</t>
  </si>
  <si>
    <t xml:space="preserve">  1) Per Diem  </t>
  </si>
  <si>
    <t xml:space="preserve">  2) Mileage Reimbursement </t>
  </si>
  <si>
    <t xml:space="preserve">  3) Other Travel Cost:  </t>
  </si>
  <si>
    <t xml:space="preserve"> General Operating Expenses</t>
  </si>
  <si>
    <t xml:space="preserve">  4)  </t>
  </si>
  <si>
    <t xml:space="preserve">  5) </t>
  </si>
  <si>
    <t xml:space="preserve">  6)</t>
  </si>
  <si>
    <t xml:space="preserve">  7)</t>
  </si>
  <si>
    <t xml:space="preserve">  8)</t>
  </si>
  <si>
    <t xml:space="preserve">       in Lines II.A through F  </t>
  </si>
  <si>
    <t>III.  Computation of Rates</t>
  </si>
  <si>
    <t xml:space="preserve">       1.  Total Revenues  (equals line I.J)</t>
  </si>
  <si>
    <t xml:space="preserve">       3.  Revenues Subject to Unit Reimbursement</t>
  </si>
  <si>
    <t xml:space="preserve">       4.  Total Projected Units (equals line III.A.2)</t>
  </si>
  <si>
    <t xml:space="preserve">       5.  Total Reimbursement Rate</t>
  </si>
  <si>
    <t>Line I.A</t>
  </si>
  <si>
    <t>Col. A</t>
  </si>
  <si>
    <t>Line I.B</t>
  </si>
  <si>
    <t>Col. B</t>
  </si>
  <si>
    <t>Line I.C</t>
  </si>
  <si>
    <t>Col. C</t>
  </si>
  <si>
    <t>Line I.D</t>
  </si>
  <si>
    <t>Col. D</t>
  </si>
  <si>
    <t>Total Funding</t>
  </si>
  <si>
    <t>Col. E</t>
  </si>
  <si>
    <t>Line III.C</t>
  </si>
  <si>
    <t>Col. F</t>
  </si>
  <si>
    <t>Total Reimbursement Rate</t>
  </si>
  <si>
    <t>Line III.B.5</t>
  </si>
  <si>
    <t>Col. G</t>
  </si>
  <si>
    <t>Projected Total Service Units</t>
  </si>
  <si>
    <t>Line III.F</t>
  </si>
  <si>
    <t>Project Start Date:</t>
  </si>
  <si>
    <t>Project End Date:</t>
  </si>
  <si>
    <t>Revision #:         Date:</t>
  </si>
  <si>
    <t xml:space="preserve">   reimbursmet paid to providers.  Line III-D indicates the </t>
  </si>
  <si>
    <t>*  ARMS deducts reported consumer contributions from</t>
  </si>
  <si>
    <t xml:space="preserve">   number of units allowed that will have to be produced in</t>
  </si>
  <si>
    <t xml:space="preserve">   addition to those stated on line III.C in order to earn the</t>
  </si>
  <si>
    <t xml:space="preserve">   net revenues stated on line I.C.</t>
  </si>
  <si>
    <r>
      <t xml:space="preserve"> E. </t>
    </r>
    <r>
      <rPr>
        <b/>
        <sz val="10"/>
        <rFont val="Calibri"/>
        <family val="2"/>
        <scheme val="minor"/>
      </rPr>
      <t>OAA Title V Worker Wages, Fringe Benefits and Costs</t>
    </r>
  </si>
  <si>
    <r>
      <t xml:space="preserve"> F. </t>
    </r>
    <r>
      <rPr>
        <b/>
        <sz val="10"/>
        <rFont val="Calibri"/>
        <family val="2"/>
        <scheme val="minor"/>
      </rPr>
      <t>Subtotal, Local Cash, Non-Match</t>
    </r>
  </si>
  <si>
    <r>
      <t xml:space="preserve"> G. </t>
    </r>
    <r>
      <rPr>
        <b/>
        <sz val="10"/>
        <rFont val="Calibri"/>
        <family val="2"/>
        <scheme val="minor"/>
      </rPr>
      <t>Subtotal, Other Revenues, Non-Match</t>
    </r>
  </si>
  <si>
    <r>
      <t xml:space="preserve"> H. </t>
    </r>
    <r>
      <rPr>
        <b/>
        <sz val="10"/>
        <rFont val="Calibri"/>
        <family val="2"/>
        <scheme val="minor"/>
      </rPr>
      <t>Subtotal, Local In-kind Resources, Non-Match</t>
    </r>
  </si>
  <si>
    <r>
      <t xml:space="preserve">  I. </t>
    </r>
    <r>
      <rPr>
        <b/>
        <sz val="10"/>
        <rFont val="Calibri"/>
        <family val="2"/>
        <scheme val="minor"/>
      </rPr>
      <t>Consumer Contributions</t>
    </r>
  </si>
  <si>
    <r>
      <t xml:space="preserve"> J. </t>
    </r>
    <r>
      <rPr>
        <b/>
        <sz val="10"/>
        <rFont val="Calibri"/>
        <family val="2"/>
        <scheme val="minor"/>
      </rPr>
      <t>Total Projected Revenues (Sum of C, D, E, F, G, H, &amp; I)</t>
    </r>
  </si>
  <si>
    <r>
      <t xml:space="preserve">A. </t>
    </r>
    <r>
      <rPr>
        <b/>
        <sz val="10"/>
        <rFont val="Calibri"/>
        <family val="2"/>
        <scheme val="minor"/>
      </rPr>
      <t xml:space="preserve"> Subtotal, Staff Salary</t>
    </r>
  </si>
  <si>
    <r>
      <t xml:space="preserve">B.  </t>
    </r>
    <r>
      <rPr>
        <b/>
        <sz val="10"/>
        <rFont val="Calibri"/>
        <family val="2"/>
        <scheme val="minor"/>
      </rPr>
      <t>Subtotal, Fringe Benefits</t>
    </r>
  </si>
  <si>
    <r>
      <t xml:space="preserve">C.  </t>
    </r>
    <r>
      <rPr>
        <b/>
        <sz val="10"/>
        <rFont val="Calibri"/>
        <family val="2"/>
        <scheme val="minor"/>
      </rPr>
      <t>Subtotal, Local In-Kind Resources  Non-Match</t>
    </r>
  </si>
  <si>
    <r>
      <t>D.</t>
    </r>
    <r>
      <rPr>
        <b/>
        <sz val="10"/>
        <rFont val="Calibri"/>
        <family val="2"/>
        <scheme val="minor"/>
      </rPr>
      <t xml:space="preserve">  OAA Title V Worker Wages, Fringe Benefits and Costs</t>
    </r>
  </si>
  <si>
    <r>
      <t xml:space="preserve">E. </t>
    </r>
    <r>
      <rPr>
        <b/>
        <sz val="10"/>
        <rFont val="Calibri"/>
        <family val="2"/>
        <scheme val="minor"/>
      </rPr>
      <t xml:space="preserve"> Subtotal, Travel</t>
    </r>
  </si>
  <si>
    <r>
      <t xml:space="preserve"> F. </t>
    </r>
    <r>
      <rPr>
        <b/>
        <sz val="10"/>
        <rFont val="Calibri"/>
        <family val="2"/>
        <scheme val="minor"/>
      </rPr>
      <t xml:space="preserve"> Subtotal, General Operating Expenses</t>
    </r>
  </si>
  <si>
    <r>
      <t xml:space="preserve">G.  </t>
    </r>
    <r>
      <rPr>
        <b/>
        <sz val="10"/>
        <rFont val="Calibri"/>
        <family val="2"/>
        <scheme val="minor"/>
      </rPr>
      <t xml:space="preserve"> Subtotal, Other Administrative Cost Not Allocated</t>
    </r>
  </si>
  <si>
    <r>
      <t xml:space="preserve">   </t>
    </r>
    <r>
      <rPr>
        <sz val="10"/>
        <rFont val="Calibri"/>
        <family val="2"/>
        <scheme val="minor"/>
      </rPr>
      <t xml:space="preserve">    </t>
    </r>
  </si>
  <si>
    <r>
      <t>H.</t>
    </r>
    <r>
      <rPr>
        <b/>
        <sz val="10"/>
        <rFont val="Calibri"/>
        <family val="2"/>
        <scheme val="minor"/>
      </rPr>
      <t xml:space="preserve">  Total Proj. Expenses Prior to Admin. Distribution</t>
    </r>
  </si>
  <si>
    <r>
      <t xml:space="preserve"> I.  </t>
    </r>
    <r>
      <rPr>
        <b/>
        <sz val="10"/>
        <rFont val="Calibri"/>
        <family val="2"/>
        <scheme val="minor"/>
      </rPr>
      <t>Distribution of Admininistrative Cost</t>
    </r>
  </si>
  <si>
    <r>
      <t xml:space="preserve">J.  </t>
    </r>
    <r>
      <rPr>
        <b/>
        <sz val="10"/>
        <rFont val="Calibri"/>
        <family val="2"/>
        <scheme val="minor"/>
      </rPr>
      <t>Total Proj. Expenses After Admin. Distribution</t>
    </r>
  </si>
  <si>
    <r>
      <t xml:space="preserve">  </t>
    </r>
    <r>
      <rPr>
        <sz val="10"/>
        <rFont val="Calibri"/>
        <family val="2"/>
        <scheme val="minor"/>
      </rPr>
      <t xml:space="preserve"> A. </t>
    </r>
    <r>
      <rPr>
        <b/>
        <sz val="10"/>
        <rFont val="Calibri"/>
        <family val="2"/>
        <scheme val="minor"/>
      </rPr>
      <t>Computation of Unit Cost Rate:</t>
    </r>
  </si>
  <si>
    <r>
      <t xml:space="preserve">      </t>
    </r>
    <r>
      <rPr>
        <sz val="10"/>
        <rFont val="Calibri"/>
        <family val="2"/>
        <scheme val="minor"/>
      </rPr>
      <t xml:space="preserve"> 1.  Total Expenses (equals line II.J)</t>
    </r>
  </si>
  <si>
    <r>
      <t xml:space="preserve">       </t>
    </r>
    <r>
      <rPr>
        <sz val="10"/>
        <rFont val="Calibri"/>
        <family val="2"/>
        <scheme val="minor"/>
      </rPr>
      <t>2.  Total Projected Units</t>
    </r>
  </si>
  <si>
    <r>
      <t xml:space="preserve">     </t>
    </r>
    <r>
      <rPr>
        <sz val="10"/>
        <rFont val="Calibri"/>
        <family val="2"/>
        <scheme val="minor"/>
      </rPr>
      <t xml:space="preserve">  3.  Total Unit Cost Rate</t>
    </r>
  </si>
  <si>
    <r>
      <t xml:space="preserve">   </t>
    </r>
    <r>
      <rPr>
        <sz val="10"/>
        <rFont val="Calibri"/>
        <family val="2"/>
        <scheme val="minor"/>
      </rPr>
      <t xml:space="preserve">B. </t>
    </r>
    <r>
      <rPr>
        <b/>
        <sz val="10"/>
        <rFont val="Calibri"/>
        <family val="2"/>
        <scheme val="minor"/>
      </rPr>
      <t xml:space="preserve"> Computation of Reimbursement Rate:</t>
    </r>
  </si>
  <si>
    <r>
      <t xml:space="preserve">  </t>
    </r>
    <r>
      <rPr>
        <sz val="10"/>
        <rFont val="Calibri"/>
        <family val="2"/>
        <scheme val="minor"/>
      </rPr>
      <t xml:space="preserve"> F.</t>
    </r>
    <r>
      <rPr>
        <b/>
        <sz val="10"/>
        <rFont val="Calibri"/>
        <family val="2"/>
        <scheme val="minor"/>
      </rPr>
      <t xml:space="preserve">  Total Units Reimbursed/Total Projected Units</t>
    </r>
  </si>
  <si>
    <t xml:space="preserve">Col. I  </t>
  </si>
  <si>
    <t>as follows:</t>
  </si>
  <si>
    <r>
      <t xml:space="preserve">   </t>
    </r>
    <r>
      <rPr>
        <sz val="10"/>
        <rFont val="Calibri"/>
        <family val="2"/>
        <scheme val="minor"/>
      </rPr>
      <t xml:space="preserve">D.  </t>
    </r>
    <r>
      <rPr>
        <b/>
        <sz val="10"/>
        <rFont val="Calibri"/>
        <family val="2"/>
        <scheme val="minor"/>
      </rPr>
      <t>Units Reimbursed through Consumer Contributions*</t>
    </r>
  </si>
  <si>
    <r>
      <t xml:space="preserve">   E. </t>
    </r>
    <r>
      <rPr>
        <b/>
        <sz val="10"/>
        <rFont val="Calibri"/>
        <family val="2"/>
        <scheme val="minor"/>
      </rPr>
      <t xml:space="preserve"> Units Reimbursed through  Remaining Revenues</t>
    </r>
  </si>
  <si>
    <t>COVID-19 DISASTER GRANT FUNDING from DAAS and AAA</t>
  </si>
  <si>
    <t xml:space="preserve"> A. Subtotal COVID-19Disaster Grant Funding</t>
  </si>
  <si>
    <t>SERVICE COST COMPUTATION</t>
  </si>
  <si>
    <t xml:space="preserve">                       Title V   (equals line I.E less II.D)</t>
  </si>
  <si>
    <t xml:space="preserve">                       Non Match In-Kind  (equals line I.H less II.C)</t>
  </si>
  <si>
    <t xml:space="preserve">  3) </t>
  </si>
  <si>
    <t xml:space="preserve">  2)  </t>
  </si>
  <si>
    <t xml:space="preserve">  3)  </t>
  </si>
  <si>
    <t>|||||||||</t>
  </si>
  <si>
    <t xml:space="preserve">Information on this form (DAAS-732-A COVID) corresponds with </t>
  </si>
  <si>
    <r>
      <rPr>
        <sz val="10"/>
        <color theme="0" tint="-0.34998626667073579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B. </t>
    </r>
    <r>
      <rPr>
        <sz val="10"/>
        <color theme="0" tint="-0.499984740745262"/>
        <rFont val="Calibri"/>
        <family val="2"/>
        <scheme val="minor"/>
      </rPr>
      <t>Total Required Minimum Match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NOT Required</t>
    </r>
  </si>
  <si>
    <r>
      <t xml:space="preserve"> D. </t>
    </r>
    <r>
      <rPr>
        <sz val="10"/>
        <color theme="0" tint="-0.499984740745262"/>
        <rFont val="Calibri"/>
        <family val="2"/>
        <scheme val="minor"/>
      </rPr>
      <t>NSIP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 xml:space="preserve">NOT allowed </t>
    </r>
  </si>
  <si>
    <r>
      <t xml:space="preserve">       2.</t>
    </r>
    <r>
      <rPr>
        <sz val="10"/>
        <color theme="0" tint="-0.499984740745262"/>
        <rFont val="Calibri"/>
        <family val="2"/>
        <scheme val="minor"/>
      </rPr>
      <t xml:space="preserve">  Less: NSIP --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N.A. (not allowed--see Line I.D)</t>
    </r>
  </si>
  <si>
    <t>DAAS-732-A-ARPA</t>
  </si>
  <si>
    <t>COVID-19 EMERGENCY RESPONSE AND RECOVERY:</t>
  </si>
  <si>
    <t>AMERICAN RESCUE PLAN ACT</t>
  </si>
  <si>
    <t xml:space="preserve">       ARPA Funding</t>
  </si>
  <si>
    <r>
      <t xml:space="preserve"> C.</t>
    </r>
    <r>
      <rPr>
        <b/>
        <sz val="10"/>
        <rFont val="Calibri"/>
        <family val="2"/>
        <scheme val="minor"/>
      </rPr>
      <t xml:space="preserve"> Subtotal, ARPA Funding</t>
    </r>
  </si>
  <si>
    <r>
      <t xml:space="preserve"> </t>
    </r>
    <r>
      <rPr>
        <sz val="10"/>
        <rFont val="Calibri"/>
        <family val="2"/>
        <scheme val="minor"/>
      </rPr>
      <t xml:space="preserve">  C.</t>
    </r>
    <r>
      <rPr>
        <b/>
        <sz val="10"/>
        <rFont val="Calibri"/>
        <family val="2"/>
        <scheme val="minor"/>
      </rPr>
      <t xml:space="preserve">  Units Reimbursed through ARPA Funding</t>
    </r>
  </si>
  <si>
    <t xml:space="preserve">information stated on the Provider Services Summary (DAAS-732 ARPA) </t>
  </si>
  <si>
    <t>DAAS-732-A ARPA</t>
  </si>
  <si>
    <t>DAAS-732   ARPA</t>
  </si>
  <si>
    <t>ARPA Funding</t>
  </si>
  <si>
    <t>ARPA Net Service Cost</t>
  </si>
  <si>
    <t>Projected ARPA Reimbursed Units</t>
  </si>
  <si>
    <r>
      <t>Local Match</t>
    </r>
    <r>
      <rPr>
        <sz val="10"/>
        <color theme="0" tint="-0.49998474074526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NOT REQUIRED</t>
    </r>
    <r>
      <rPr>
        <sz val="10"/>
        <rFont val="Calibri"/>
        <family val="2"/>
        <scheme val="minor"/>
      </rPr>
      <t xml:space="preserve"> for ARPA grants)</t>
    </r>
  </si>
  <si>
    <r>
      <t>NSIP (</t>
    </r>
    <r>
      <rPr>
        <sz val="10"/>
        <color rgb="FFFF0000"/>
        <rFont val="Calibri"/>
        <family val="2"/>
        <scheme val="minor"/>
      </rPr>
      <t>NOT ALLOWED</t>
    </r>
    <r>
      <rPr>
        <sz val="10"/>
        <rFont val="Calibri"/>
        <family val="2"/>
        <scheme val="minor"/>
      </rPr>
      <t xml:space="preserve"> for ARPA services)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</si>
</sst>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yy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9" fontId="3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10" fontId="3" fillId="0" borderId="0" xfId="0" applyNumberFormat="1" applyFont="1" applyBorder="1" applyAlignment="1" applyProtection="1">
      <alignment vertical="top"/>
      <protection locked="0"/>
    </xf>
    <xf numFmtId="3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3" fontId="2" fillId="0" borderId="0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165" fontId="2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165" fontId="2" fillId="0" borderId="1" xfId="0" applyNumberFormat="1" applyFont="1" applyBorder="1" applyAlignment="1" applyProtection="1">
      <alignment horizontal="center" vertical="top"/>
      <protection locked="0"/>
    </xf>
    <xf numFmtId="0" fontId="3" fillId="0" borderId="3" xfId="0" applyFont="1" applyBorder="1"/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top"/>
    </xf>
    <xf numFmtId="164" fontId="3" fillId="0" borderId="0" xfId="0" applyNumberFormat="1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165" fontId="3" fillId="0" borderId="1" xfId="0" applyNumberFormat="1" applyFont="1" applyFill="1" applyBorder="1" applyAlignment="1" applyProtection="1">
      <alignment vertical="top"/>
    </xf>
    <xf numFmtId="166" fontId="3" fillId="0" borderId="1" xfId="0" applyNumberFormat="1" applyFont="1" applyBorder="1" applyAlignment="1" applyProtection="1">
      <alignment vertical="top"/>
    </xf>
    <xf numFmtId="165" fontId="3" fillId="0" borderId="1" xfId="0" applyNumberFormat="1" applyFont="1" applyBorder="1" applyAlignment="1" applyProtection="1">
      <alignment vertical="top"/>
    </xf>
    <xf numFmtId="3" fontId="2" fillId="0" borderId="1" xfId="0" applyNumberFormat="1" applyFont="1" applyBorder="1" applyAlignment="1" applyProtection="1">
      <alignment vertical="top"/>
    </xf>
    <xf numFmtId="165" fontId="2" fillId="0" borderId="1" xfId="0" applyNumberFormat="1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1" xfId="0" applyFont="1" applyBorder="1" applyAlignment="1" applyProtection="1">
      <alignment horizontal="right" vertical="top"/>
    </xf>
    <xf numFmtId="0" fontId="3" fillId="0" borderId="1" xfId="0" applyFont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 vertical="top"/>
    </xf>
    <xf numFmtId="0" fontId="3" fillId="2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1" fontId="3" fillId="2" borderId="0" xfId="0" applyNumberFormat="1" applyFont="1" applyFill="1" applyBorder="1" applyAlignment="1" applyProtection="1">
      <alignment vertical="top"/>
      <protection locked="0"/>
    </xf>
    <xf numFmtId="165" fontId="3" fillId="3" borderId="1" xfId="0" applyNumberFormat="1" applyFont="1" applyFill="1" applyBorder="1" applyAlignment="1" applyProtection="1">
      <alignment vertical="top"/>
      <protection locked="0"/>
    </xf>
    <xf numFmtId="165" fontId="2" fillId="3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 applyProtection="1">
      <alignment vertical="top"/>
      <protection locked="0"/>
    </xf>
    <xf numFmtId="37" fontId="3" fillId="3" borderId="1" xfId="0" applyNumberFormat="1" applyFont="1" applyFill="1" applyBorder="1" applyAlignment="1" applyProtection="1">
      <alignment vertical="top"/>
      <protection locked="0"/>
    </xf>
    <xf numFmtId="166" fontId="3" fillId="3" borderId="1" xfId="0" applyNumberFormat="1" applyFont="1" applyFill="1" applyBorder="1" applyAlignment="1" applyProtection="1">
      <alignment vertical="top"/>
    </xf>
    <xf numFmtId="0" fontId="3" fillId="2" borderId="1" xfId="0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>
      <alignment vertical="top"/>
    </xf>
    <xf numFmtId="1" fontId="3" fillId="4" borderId="1" xfId="0" applyNumberFormat="1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vertical="top"/>
    </xf>
    <xf numFmtId="1" fontId="3" fillId="4" borderId="1" xfId="0" applyNumberFormat="1" applyFont="1" applyFill="1" applyBorder="1" applyAlignment="1" applyProtection="1">
      <alignment vertical="top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49" fontId="3" fillId="3" borderId="7" xfId="0" applyNumberFormat="1" applyFont="1" applyFill="1" applyBorder="1" applyAlignment="1" applyProtection="1">
      <alignment horizontal="center" vertical="top" wrapText="1"/>
      <protection locked="0"/>
    </xf>
    <xf numFmtId="49" fontId="3" fillId="3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6"/>
  <sheetViews>
    <sheetView tabSelected="1" view="pageLayout" zoomScaleNormal="100" zoomScaleSheetLayoutView="100" workbookViewId="0">
      <selection activeCell="A2" sqref="A2"/>
    </sheetView>
  </sheetViews>
  <sheetFormatPr defaultColWidth="7.6640625" defaultRowHeight="13.8" x14ac:dyDescent="0.25"/>
  <cols>
    <col min="1" max="1" width="52.44140625" style="1" customWidth="1"/>
    <col min="2" max="2" width="10.44140625" style="1" customWidth="1"/>
    <col min="3" max="3" width="10.109375" style="1" customWidth="1"/>
    <col min="4" max="11" width="9.88671875" style="12" customWidth="1"/>
    <col min="12" max="12" width="10" style="1" customWidth="1"/>
    <col min="13" max="256" width="8.6640625" style="1" customWidth="1"/>
    <col min="257" max="16384" width="7.6640625" style="1"/>
  </cols>
  <sheetData>
    <row r="1" spans="1:16" x14ac:dyDescent="0.25">
      <c r="A1" s="29" t="s">
        <v>0</v>
      </c>
      <c r="B1" s="30"/>
      <c r="C1" s="30"/>
      <c r="D1" s="30"/>
      <c r="E1" s="30"/>
      <c r="F1" s="31" t="s">
        <v>113</v>
      </c>
      <c r="G1" s="30"/>
      <c r="H1" s="30"/>
      <c r="I1" s="30"/>
      <c r="J1" s="30"/>
      <c r="K1" s="30"/>
    </row>
    <row r="2" spans="1:16" x14ac:dyDescent="0.25">
      <c r="A2" s="29" t="s">
        <v>112</v>
      </c>
      <c r="B2" s="30"/>
      <c r="C2" s="30"/>
      <c r="D2" s="30"/>
      <c r="E2" s="30"/>
      <c r="F2" s="35" t="s">
        <v>114</v>
      </c>
      <c r="G2" s="30"/>
      <c r="H2" s="30"/>
      <c r="I2" s="30"/>
      <c r="J2" s="30"/>
      <c r="K2" s="30"/>
    </row>
    <row r="3" spans="1:16" x14ac:dyDescent="0.25">
      <c r="A3" s="11" t="s">
        <v>1</v>
      </c>
      <c r="B3" s="30"/>
      <c r="C3" s="30"/>
      <c r="D3" s="30"/>
      <c r="E3" s="30"/>
      <c r="F3" s="35"/>
      <c r="G3" s="30"/>
      <c r="H3" s="30"/>
      <c r="I3" s="30"/>
      <c r="J3" s="32"/>
      <c r="K3" s="30"/>
    </row>
    <row r="4" spans="1:16" x14ac:dyDescent="0.25">
      <c r="A4" s="11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6" x14ac:dyDescent="0.25">
      <c r="A5" s="30"/>
      <c r="B5" s="30"/>
      <c r="C5" s="30"/>
      <c r="D5" s="30"/>
      <c r="E5" s="30"/>
      <c r="F5" s="31" t="s">
        <v>14</v>
      </c>
      <c r="G5" s="30"/>
      <c r="H5" s="30"/>
      <c r="I5" s="30"/>
      <c r="J5" s="30"/>
      <c r="K5" s="30"/>
    </row>
    <row r="6" spans="1:16" x14ac:dyDescent="0.25">
      <c r="A6" s="11" t="s">
        <v>64</v>
      </c>
      <c r="B6" s="30"/>
      <c r="C6" s="30"/>
      <c r="D6" s="30"/>
      <c r="E6" s="30"/>
      <c r="F6" s="31" t="s">
        <v>112</v>
      </c>
      <c r="G6" s="30"/>
      <c r="H6" s="30"/>
      <c r="I6" s="30"/>
      <c r="J6" s="30"/>
      <c r="K6" s="30"/>
    </row>
    <row r="7" spans="1:16" x14ac:dyDescent="0.25">
      <c r="A7" s="34" t="s">
        <v>65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6" x14ac:dyDescent="0.25">
      <c r="A8" s="33"/>
      <c r="B8" s="30"/>
      <c r="C8" s="30"/>
      <c r="D8" s="30"/>
      <c r="E8" s="30"/>
      <c r="F8" s="30"/>
      <c r="G8" s="30"/>
      <c r="H8" s="30"/>
      <c r="I8" s="30"/>
      <c r="J8" s="30"/>
      <c r="K8" s="30"/>
      <c r="L8" s="6"/>
      <c r="M8" s="6"/>
      <c r="N8" s="6"/>
      <c r="O8" s="6"/>
      <c r="P8" s="6"/>
    </row>
    <row r="9" spans="1:16" x14ac:dyDescent="0.25">
      <c r="A9" s="11" t="s">
        <v>66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6"/>
      <c r="M9" s="6"/>
      <c r="N9" s="6"/>
      <c r="O9" s="6"/>
      <c r="P9" s="6"/>
    </row>
    <row r="10" spans="1:16" x14ac:dyDescent="0.3">
      <c r="A10" s="19"/>
      <c r="B10" s="19"/>
      <c r="C10" s="18"/>
      <c r="D10" s="46" t="s">
        <v>3</v>
      </c>
      <c r="E10" s="46" t="s">
        <v>3</v>
      </c>
      <c r="F10" s="46" t="s">
        <v>3</v>
      </c>
      <c r="G10" s="46" t="s">
        <v>3</v>
      </c>
      <c r="H10" s="46" t="s">
        <v>3</v>
      </c>
      <c r="I10" s="46" t="s">
        <v>3</v>
      </c>
      <c r="J10" s="46" t="s">
        <v>3</v>
      </c>
      <c r="K10" s="46" t="s">
        <v>3</v>
      </c>
    </row>
    <row r="11" spans="1:16" x14ac:dyDescent="0.25">
      <c r="A11" s="8"/>
      <c r="B11" s="20" t="s">
        <v>4</v>
      </c>
      <c r="C11" s="27"/>
      <c r="D11" s="68"/>
      <c r="E11" s="68"/>
      <c r="F11" s="68"/>
      <c r="G11" s="68"/>
      <c r="H11" s="68"/>
      <c r="I11" s="68"/>
      <c r="J11" s="68"/>
      <c r="K11" s="68"/>
    </row>
    <row r="12" spans="1:16" x14ac:dyDescent="0.25">
      <c r="A12" s="9" t="s">
        <v>5</v>
      </c>
      <c r="B12" s="20" t="s">
        <v>6</v>
      </c>
      <c r="C12" s="27"/>
      <c r="D12" s="69"/>
      <c r="E12" s="69"/>
      <c r="F12" s="69"/>
      <c r="G12" s="69"/>
      <c r="H12" s="69"/>
      <c r="I12" s="69"/>
      <c r="J12" s="69"/>
      <c r="K12" s="69"/>
    </row>
    <row r="13" spans="1:16" x14ac:dyDescent="0.25">
      <c r="A13" s="8" t="s">
        <v>99</v>
      </c>
      <c r="B13" s="21"/>
      <c r="C13" s="21" t="s">
        <v>107</v>
      </c>
      <c r="D13" s="21" t="s">
        <v>107</v>
      </c>
      <c r="E13" s="21" t="s">
        <v>107</v>
      </c>
      <c r="F13" s="21" t="s">
        <v>107</v>
      </c>
      <c r="G13" s="21" t="s">
        <v>107</v>
      </c>
      <c r="H13" s="21" t="s">
        <v>107</v>
      </c>
      <c r="I13" s="21" t="s">
        <v>107</v>
      </c>
      <c r="J13" s="21" t="s">
        <v>107</v>
      </c>
      <c r="K13" s="21" t="s">
        <v>107</v>
      </c>
    </row>
    <row r="14" spans="1:16" x14ac:dyDescent="0.25">
      <c r="A14" s="17" t="s">
        <v>115</v>
      </c>
      <c r="B14" s="22">
        <f>SUM(D14:K14)</f>
        <v>0</v>
      </c>
      <c r="C14" s="21" t="s">
        <v>107</v>
      </c>
      <c r="D14" s="52"/>
      <c r="E14" s="52"/>
      <c r="F14" s="52"/>
      <c r="G14" s="52"/>
      <c r="H14" s="52"/>
      <c r="I14" s="52"/>
      <c r="J14" s="52"/>
      <c r="K14" s="52"/>
    </row>
    <row r="15" spans="1:16" x14ac:dyDescent="0.25">
      <c r="A15" s="17"/>
      <c r="B15" s="22">
        <f>SUM(D15:K15)</f>
        <v>0</v>
      </c>
      <c r="C15" s="21" t="s">
        <v>107</v>
      </c>
      <c r="D15" s="52"/>
      <c r="E15" s="52"/>
      <c r="F15" s="52"/>
      <c r="G15" s="52"/>
      <c r="H15" s="52"/>
      <c r="I15" s="52"/>
      <c r="J15" s="52"/>
      <c r="K15" s="52"/>
    </row>
    <row r="16" spans="1:16" x14ac:dyDescent="0.3">
      <c r="A16" s="28" t="s">
        <v>100</v>
      </c>
      <c r="B16" s="22">
        <f>SUM(D16:K16)</f>
        <v>0</v>
      </c>
      <c r="C16" s="21" t="s">
        <v>107</v>
      </c>
      <c r="D16" s="36">
        <f>SUM(D14:D15)</f>
        <v>0</v>
      </c>
      <c r="E16" s="36">
        <f t="shared" ref="E16:K16" si="0">SUM(E14:E15)</f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 t="shared" si="0"/>
        <v>0</v>
      </c>
      <c r="J16" s="36">
        <f t="shared" si="0"/>
        <v>0</v>
      </c>
      <c r="K16" s="36">
        <f t="shared" si="0"/>
        <v>0</v>
      </c>
    </row>
    <row r="17" spans="1:11" x14ac:dyDescent="0.25">
      <c r="A17" s="61" t="s">
        <v>109</v>
      </c>
      <c r="B17" s="62">
        <v>0</v>
      </c>
      <c r="C17" s="63" t="s">
        <v>107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25">
      <c r="A18" s="57" t="s">
        <v>116</v>
      </c>
      <c r="B18" s="59">
        <f>SUM(D18:K18)</f>
        <v>0</v>
      </c>
      <c r="C18" s="58" t="s">
        <v>107</v>
      </c>
      <c r="D18" s="60">
        <f>SUM(D16:D17)</f>
        <v>0</v>
      </c>
      <c r="E18" s="60">
        <f t="shared" ref="E18:K18" si="1">SUM(E16:E17)</f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0</v>
      </c>
      <c r="K18" s="60">
        <f t="shared" si="1"/>
        <v>0</v>
      </c>
    </row>
    <row r="19" spans="1:11" x14ac:dyDescent="0.25">
      <c r="A19" s="61" t="s">
        <v>110</v>
      </c>
      <c r="B19" s="62">
        <v>0</v>
      </c>
      <c r="C19" s="63" t="s">
        <v>107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</row>
    <row r="20" spans="1:11" x14ac:dyDescent="0.25">
      <c r="A20" s="8" t="s">
        <v>72</v>
      </c>
      <c r="B20" s="23">
        <f>SUM(D20:K20)</f>
        <v>0</v>
      </c>
      <c r="C20" s="21" t="s">
        <v>107</v>
      </c>
      <c r="D20" s="53"/>
      <c r="E20" s="53"/>
      <c r="F20" s="53"/>
      <c r="G20" s="53"/>
      <c r="H20" s="53"/>
      <c r="I20" s="53"/>
      <c r="J20" s="53"/>
      <c r="K20" s="53"/>
    </row>
    <row r="21" spans="1:11" x14ac:dyDescent="0.25">
      <c r="A21" s="8" t="s">
        <v>7</v>
      </c>
      <c r="B21" s="21" t="s">
        <v>107</v>
      </c>
      <c r="C21" s="21" t="s">
        <v>107</v>
      </c>
      <c r="D21" s="21" t="s">
        <v>107</v>
      </c>
      <c r="E21" s="21" t="s">
        <v>107</v>
      </c>
      <c r="F21" s="21" t="s">
        <v>107</v>
      </c>
      <c r="G21" s="21" t="s">
        <v>107</v>
      </c>
      <c r="H21" s="21" t="s">
        <v>107</v>
      </c>
      <c r="I21" s="21" t="s">
        <v>107</v>
      </c>
      <c r="J21" s="21" t="s">
        <v>107</v>
      </c>
      <c r="K21" s="21" t="s">
        <v>107</v>
      </c>
    </row>
    <row r="22" spans="1:11" x14ac:dyDescent="0.25">
      <c r="A22" s="54" t="s">
        <v>8</v>
      </c>
      <c r="B22" s="21">
        <f>SUM(D22:K22)</f>
        <v>0</v>
      </c>
      <c r="C22" s="21" t="s">
        <v>107</v>
      </c>
      <c r="D22" s="52"/>
      <c r="E22" s="52"/>
      <c r="F22" s="52"/>
      <c r="G22" s="52"/>
      <c r="H22" s="52"/>
      <c r="I22" s="52"/>
      <c r="J22" s="52"/>
      <c r="K22" s="52"/>
    </row>
    <row r="23" spans="1:11" x14ac:dyDescent="0.25">
      <c r="A23" s="54" t="s">
        <v>12</v>
      </c>
      <c r="B23" s="21">
        <f>SUM(D23:K23)</f>
        <v>0</v>
      </c>
      <c r="C23" s="21" t="s">
        <v>107</v>
      </c>
      <c r="D23" s="52"/>
      <c r="E23" s="52"/>
      <c r="F23" s="52"/>
      <c r="G23" s="52"/>
      <c r="H23" s="52"/>
      <c r="I23" s="52"/>
      <c r="J23" s="52"/>
      <c r="K23" s="52"/>
    </row>
    <row r="24" spans="1:11" x14ac:dyDescent="0.25">
      <c r="A24" s="54" t="s">
        <v>104</v>
      </c>
      <c r="B24" s="21">
        <f>SUM(D24:K24)</f>
        <v>0</v>
      </c>
      <c r="C24" s="21" t="s">
        <v>107</v>
      </c>
      <c r="D24" s="52"/>
      <c r="E24" s="52"/>
      <c r="F24" s="52"/>
      <c r="G24" s="52"/>
      <c r="H24" s="52"/>
      <c r="I24" s="52"/>
      <c r="J24" s="52"/>
      <c r="K24" s="52"/>
    </row>
    <row r="25" spans="1:11" x14ac:dyDescent="0.25">
      <c r="A25" s="54" t="s">
        <v>10</v>
      </c>
      <c r="B25" s="21">
        <f>SUM(D25:K25)</f>
        <v>0</v>
      </c>
      <c r="C25" s="21" t="s">
        <v>107</v>
      </c>
      <c r="D25" s="52"/>
      <c r="E25" s="52"/>
      <c r="F25" s="52"/>
      <c r="G25" s="52"/>
      <c r="H25" s="52"/>
      <c r="I25" s="52"/>
      <c r="J25" s="52"/>
      <c r="K25" s="52"/>
    </row>
    <row r="26" spans="1:11" x14ac:dyDescent="0.25">
      <c r="A26" s="8" t="s">
        <v>73</v>
      </c>
      <c r="B26" s="23">
        <f>SUM(D26:K26)</f>
        <v>0</v>
      </c>
      <c r="C26" s="21" t="s">
        <v>107</v>
      </c>
      <c r="D26" s="40">
        <f>SUM(D22:D25)</f>
        <v>0</v>
      </c>
      <c r="E26" s="40">
        <f t="shared" ref="E26:K26" si="2">SUM(E22:E25)</f>
        <v>0</v>
      </c>
      <c r="F26" s="40">
        <f t="shared" si="2"/>
        <v>0</v>
      </c>
      <c r="G26" s="40">
        <f t="shared" si="2"/>
        <v>0</v>
      </c>
      <c r="H26" s="40">
        <f t="shared" si="2"/>
        <v>0</v>
      </c>
      <c r="I26" s="40">
        <f t="shared" si="2"/>
        <v>0</v>
      </c>
      <c r="J26" s="40">
        <f t="shared" si="2"/>
        <v>0</v>
      </c>
      <c r="K26" s="40">
        <f t="shared" si="2"/>
        <v>0</v>
      </c>
    </row>
    <row r="27" spans="1:11" x14ac:dyDescent="0.25">
      <c r="A27" s="8" t="s">
        <v>11</v>
      </c>
      <c r="B27" s="21" t="s">
        <v>107</v>
      </c>
      <c r="C27" s="21" t="s">
        <v>107</v>
      </c>
      <c r="D27" s="21" t="s">
        <v>107</v>
      </c>
      <c r="E27" s="21" t="s">
        <v>107</v>
      </c>
      <c r="F27" s="21" t="s">
        <v>107</v>
      </c>
      <c r="G27" s="21" t="s">
        <v>107</v>
      </c>
      <c r="H27" s="21" t="s">
        <v>107</v>
      </c>
      <c r="I27" s="21" t="s">
        <v>107</v>
      </c>
      <c r="J27" s="21" t="s">
        <v>107</v>
      </c>
      <c r="K27" s="21" t="s">
        <v>107</v>
      </c>
    </row>
    <row r="28" spans="1:11" x14ac:dyDescent="0.25">
      <c r="A28" s="54" t="s">
        <v>8</v>
      </c>
      <c r="B28" s="21">
        <f>SUM(D28:K28)</f>
        <v>0</v>
      </c>
      <c r="C28" s="21" t="s">
        <v>107</v>
      </c>
      <c r="D28" s="52"/>
      <c r="E28" s="52"/>
      <c r="F28" s="52"/>
      <c r="G28" s="52"/>
      <c r="H28" s="52"/>
      <c r="I28" s="52"/>
      <c r="J28" s="52"/>
      <c r="K28" s="52"/>
    </row>
    <row r="29" spans="1:11" x14ac:dyDescent="0.25">
      <c r="A29" s="54" t="s">
        <v>12</v>
      </c>
      <c r="B29" s="21">
        <f>SUM(D29:K29)</f>
        <v>0</v>
      </c>
      <c r="C29" s="21" t="s">
        <v>107</v>
      </c>
      <c r="D29" s="52"/>
      <c r="E29" s="52"/>
      <c r="F29" s="52"/>
      <c r="G29" s="52"/>
      <c r="H29" s="52"/>
      <c r="I29" s="52"/>
      <c r="J29" s="52"/>
      <c r="K29" s="52"/>
    </row>
    <row r="30" spans="1:11" x14ac:dyDescent="0.25">
      <c r="A30" s="54" t="s">
        <v>9</v>
      </c>
      <c r="B30" s="21">
        <f>SUM(D30:K30)</f>
        <v>0</v>
      </c>
      <c r="C30" s="21" t="s">
        <v>107</v>
      </c>
      <c r="D30" s="52"/>
      <c r="E30" s="52"/>
      <c r="F30" s="52"/>
      <c r="G30" s="52"/>
      <c r="H30" s="52"/>
      <c r="I30" s="52"/>
      <c r="J30" s="52"/>
      <c r="K30" s="52"/>
    </row>
    <row r="31" spans="1:11" x14ac:dyDescent="0.25">
      <c r="A31" s="8" t="s">
        <v>74</v>
      </c>
      <c r="B31" s="23">
        <f>SUM(D31:K31)</f>
        <v>0</v>
      </c>
      <c r="C31" s="21" t="s">
        <v>107</v>
      </c>
      <c r="D31" s="40">
        <f>SUM(D28:D30)</f>
        <v>0</v>
      </c>
      <c r="E31" s="40">
        <f t="shared" ref="E31:K31" si="3">SUM(E28:E30)</f>
        <v>0</v>
      </c>
      <c r="F31" s="40">
        <f t="shared" si="3"/>
        <v>0</v>
      </c>
      <c r="G31" s="40">
        <f t="shared" si="3"/>
        <v>0</v>
      </c>
      <c r="H31" s="40">
        <f t="shared" si="3"/>
        <v>0</v>
      </c>
      <c r="I31" s="40">
        <f t="shared" si="3"/>
        <v>0</v>
      </c>
      <c r="J31" s="40">
        <f t="shared" si="3"/>
        <v>0</v>
      </c>
      <c r="K31" s="40">
        <f t="shared" si="3"/>
        <v>0</v>
      </c>
    </row>
    <row r="32" spans="1:11" x14ac:dyDescent="0.25">
      <c r="A32" s="8" t="s">
        <v>13</v>
      </c>
      <c r="B32" s="21" t="s">
        <v>107</v>
      </c>
      <c r="C32" s="21" t="s">
        <v>107</v>
      </c>
      <c r="D32" s="21" t="s">
        <v>107</v>
      </c>
      <c r="E32" s="21" t="s">
        <v>107</v>
      </c>
      <c r="F32" s="21" t="s">
        <v>107</v>
      </c>
      <c r="G32" s="21" t="s">
        <v>107</v>
      </c>
      <c r="H32" s="21" t="s">
        <v>107</v>
      </c>
      <c r="I32" s="21" t="s">
        <v>107</v>
      </c>
      <c r="J32" s="21" t="s">
        <v>107</v>
      </c>
      <c r="K32" s="21" t="s">
        <v>107</v>
      </c>
    </row>
    <row r="33" spans="1:38" x14ac:dyDescent="0.25">
      <c r="A33" s="54" t="s">
        <v>8</v>
      </c>
      <c r="B33" s="21">
        <f t="shared" ref="B33:B38" si="4">SUM(D33:K33)</f>
        <v>0</v>
      </c>
      <c r="C33" s="21" t="s">
        <v>107</v>
      </c>
      <c r="D33" s="52"/>
      <c r="E33" s="52"/>
      <c r="F33" s="52"/>
      <c r="G33" s="52"/>
      <c r="H33" s="52"/>
      <c r="I33" s="52"/>
      <c r="J33" s="52"/>
      <c r="K33" s="52"/>
    </row>
    <row r="34" spans="1:38" x14ac:dyDescent="0.25">
      <c r="A34" s="54" t="s">
        <v>12</v>
      </c>
      <c r="B34" s="21">
        <f t="shared" si="4"/>
        <v>0</v>
      </c>
      <c r="C34" s="21" t="s">
        <v>107</v>
      </c>
      <c r="D34" s="52"/>
      <c r="E34" s="52"/>
      <c r="F34" s="52"/>
      <c r="G34" s="52"/>
      <c r="H34" s="52"/>
      <c r="I34" s="52"/>
      <c r="J34" s="52"/>
      <c r="K34" s="52"/>
    </row>
    <row r="35" spans="1:38" x14ac:dyDescent="0.25">
      <c r="A35" s="54" t="s">
        <v>9</v>
      </c>
      <c r="B35" s="21">
        <f t="shared" si="4"/>
        <v>0</v>
      </c>
      <c r="C35" s="21" t="s">
        <v>107</v>
      </c>
      <c r="D35" s="52"/>
      <c r="E35" s="52"/>
      <c r="F35" s="52"/>
      <c r="G35" s="52"/>
      <c r="H35" s="52"/>
      <c r="I35" s="52"/>
      <c r="J35" s="52"/>
      <c r="K35" s="52"/>
    </row>
    <row r="36" spans="1:38" x14ac:dyDescent="0.25">
      <c r="A36" s="8" t="s">
        <v>75</v>
      </c>
      <c r="B36" s="23">
        <f t="shared" si="4"/>
        <v>0</v>
      </c>
      <c r="C36" s="21" t="s">
        <v>107</v>
      </c>
      <c r="D36" s="40">
        <f>SUM(D33:D35)</f>
        <v>0</v>
      </c>
      <c r="E36" s="40">
        <f t="shared" ref="E36:K36" si="5">SUM(E33:E35)</f>
        <v>0</v>
      </c>
      <c r="F36" s="40">
        <f t="shared" si="5"/>
        <v>0</v>
      </c>
      <c r="G36" s="40">
        <f t="shared" si="5"/>
        <v>0</v>
      </c>
      <c r="H36" s="40">
        <f t="shared" si="5"/>
        <v>0</v>
      </c>
      <c r="I36" s="40">
        <f t="shared" si="5"/>
        <v>0</v>
      </c>
      <c r="J36" s="40">
        <f t="shared" si="5"/>
        <v>0</v>
      </c>
      <c r="K36" s="40">
        <f t="shared" si="5"/>
        <v>0</v>
      </c>
    </row>
    <row r="37" spans="1:38" x14ac:dyDescent="0.25">
      <c r="A37" s="8" t="s">
        <v>76</v>
      </c>
      <c r="B37" s="23">
        <f t="shared" si="4"/>
        <v>0</v>
      </c>
      <c r="C37" s="21" t="s">
        <v>107</v>
      </c>
      <c r="D37" s="53"/>
      <c r="E37" s="53"/>
      <c r="F37" s="53"/>
      <c r="G37" s="52"/>
      <c r="H37" s="52"/>
      <c r="I37" s="52"/>
      <c r="J37" s="52"/>
      <c r="K37" s="52"/>
    </row>
    <row r="38" spans="1:38" x14ac:dyDescent="0.25">
      <c r="A38" s="8" t="s">
        <v>77</v>
      </c>
      <c r="B38" s="23">
        <f t="shared" si="4"/>
        <v>0</v>
      </c>
      <c r="C38" s="21" t="s">
        <v>107</v>
      </c>
      <c r="D38" s="40">
        <f>SUM(D18+D19+D20+D26+D31+D36+D37)</f>
        <v>0</v>
      </c>
      <c r="E38" s="40">
        <f t="shared" ref="E38:K38" si="6">SUM(E18+E19+E20+E26+E31+E36+E37)</f>
        <v>0</v>
      </c>
      <c r="F38" s="40">
        <f t="shared" si="6"/>
        <v>0</v>
      </c>
      <c r="G38" s="40">
        <f t="shared" si="6"/>
        <v>0</v>
      </c>
      <c r="H38" s="40">
        <f t="shared" si="6"/>
        <v>0</v>
      </c>
      <c r="I38" s="40">
        <f t="shared" si="6"/>
        <v>0</v>
      </c>
      <c r="J38" s="40">
        <f t="shared" si="6"/>
        <v>0</v>
      </c>
      <c r="K38" s="40">
        <f t="shared" si="6"/>
        <v>0</v>
      </c>
    </row>
    <row r="39" spans="1:38" x14ac:dyDescent="0.25">
      <c r="A39" s="7"/>
      <c r="B39" s="4"/>
      <c r="D39" s="13"/>
      <c r="E39" s="13"/>
      <c r="F39" s="13"/>
      <c r="G39" s="13"/>
      <c r="H39" s="13"/>
      <c r="I39" s="13"/>
      <c r="J39" s="13"/>
      <c r="K39" s="13"/>
    </row>
    <row r="40" spans="1:38" x14ac:dyDescent="0.25">
      <c r="D40" s="14"/>
      <c r="E40" s="14"/>
      <c r="F40" s="14"/>
      <c r="G40" s="14"/>
      <c r="H40" s="14"/>
      <c r="I40" s="14"/>
      <c r="J40" s="14"/>
      <c r="K40" s="14"/>
    </row>
    <row r="41" spans="1:38" x14ac:dyDescent="0.25">
      <c r="A41" s="6" t="s">
        <v>101</v>
      </c>
      <c r="B41" s="3"/>
      <c r="C41" s="3"/>
      <c r="D41" s="15"/>
      <c r="E41" s="15"/>
      <c r="F41" s="15"/>
      <c r="G41" s="15"/>
      <c r="H41" s="15"/>
      <c r="I41" s="15"/>
      <c r="J41" s="15"/>
      <c r="K41" s="15"/>
      <c r="L41" s="3"/>
      <c r="M41" s="3"/>
    </row>
    <row r="42" spans="1:38" x14ac:dyDescent="0.3">
      <c r="A42" s="24"/>
      <c r="B42" s="25"/>
      <c r="C42" s="26"/>
      <c r="D42" s="46" t="s">
        <v>3</v>
      </c>
      <c r="E42" s="46" t="s">
        <v>3</v>
      </c>
      <c r="F42" s="46" t="s">
        <v>3</v>
      </c>
      <c r="G42" s="46" t="s">
        <v>3</v>
      </c>
      <c r="H42" s="46" t="s">
        <v>3</v>
      </c>
      <c r="I42" s="46" t="s">
        <v>3</v>
      </c>
      <c r="J42" s="46" t="s">
        <v>3</v>
      </c>
      <c r="K42" s="46" t="s">
        <v>3</v>
      </c>
      <c r="L42" s="3"/>
      <c r="M42" s="3"/>
    </row>
    <row r="43" spans="1:38" x14ac:dyDescent="0.25">
      <c r="A43" s="10"/>
      <c r="B43" s="47" t="s">
        <v>15</v>
      </c>
      <c r="C43" s="47" t="s">
        <v>16</v>
      </c>
      <c r="D43" s="65" t="str">
        <f>IF(ISBLANK(D$11),"",D$11)</f>
        <v/>
      </c>
      <c r="E43" s="65" t="str">
        <f t="shared" ref="E43:K43" si="7">IF(ISBLANK(E$11),"",E$11)</f>
        <v/>
      </c>
      <c r="F43" s="65" t="str">
        <f t="shared" si="7"/>
        <v/>
      </c>
      <c r="G43" s="65" t="str">
        <f t="shared" si="7"/>
        <v/>
      </c>
      <c r="H43" s="65" t="str">
        <f t="shared" si="7"/>
        <v/>
      </c>
      <c r="I43" s="65" t="str">
        <f t="shared" si="7"/>
        <v/>
      </c>
      <c r="J43" s="65" t="str">
        <f t="shared" si="7"/>
        <v/>
      </c>
      <c r="K43" s="65" t="str">
        <f t="shared" si="7"/>
        <v/>
      </c>
      <c r="L43" s="3"/>
      <c r="M43" s="3"/>
    </row>
    <row r="44" spans="1:38" x14ac:dyDescent="0.25">
      <c r="A44" s="11" t="s">
        <v>17</v>
      </c>
      <c r="B44" s="47" t="s">
        <v>6</v>
      </c>
      <c r="C44" s="47" t="s">
        <v>18</v>
      </c>
      <c r="D44" s="66"/>
      <c r="E44" s="66"/>
      <c r="F44" s="66"/>
      <c r="G44" s="66"/>
      <c r="H44" s="66"/>
      <c r="I44" s="66"/>
      <c r="J44" s="66"/>
      <c r="K44" s="66"/>
    </row>
    <row r="45" spans="1:38" x14ac:dyDescent="0.25">
      <c r="A45" s="10" t="s">
        <v>19</v>
      </c>
      <c r="B45" s="38" t="s">
        <v>107</v>
      </c>
      <c r="C45" s="21" t="s">
        <v>107</v>
      </c>
      <c r="D45" s="21" t="s">
        <v>107</v>
      </c>
      <c r="E45" s="21" t="s">
        <v>107</v>
      </c>
      <c r="F45" s="21" t="s">
        <v>107</v>
      </c>
      <c r="G45" s="21" t="s">
        <v>107</v>
      </c>
      <c r="H45" s="21" t="s">
        <v>107</v>
      </c>
      <c r="I45" s="21" t="s">
        <v>107</v>
      </c>
      <c r="J45" s="21" t="s">
        <v>107</v>
      </c>
      <c r="K45" s="21" t="s">
        <v>107</v>
      </c>
    </row>
    <row r="46" spans="1:38" x14ac:dyDescent="0.25">
      <c r="A46" s="10" t="s">
        <v>20</v>
      </c>
      <c r="B46" s="38">
        <f>SUM(C46:K46)</f>
        <v>0</v>
      </c>
      <c r="C46" s="52"/>
      <c r="D46" s="52"/>
      <c r="E46" s="52"/>
      <c r="F46" s="52"/>
      <c r="G46" s="52"/>
      <c r="H46" s="52"/>
      <c r="I46" s="52"/>
      <c r="J46" s="52"/>
      <c r="K46" s="52"/>
    </row>
    <row r="47" spans="1:38" x14ac:dyDescent="0.25">
      <c r="A47" s="10" t="s">
        <v>21</v>
      </c>
      <c r="B47" s="38">
        <f>SUM(C47:K47)</f>
        <v>0</v>
      </c>
      <c r="C47" s="52"/>
      <c r="D47" s="52"/>
      <c r="E47" s="52"/>
      <c r="F47" s="52"/>
      <c r="G47" s="52"/>
      <c r="H47" s="52"/>
      <c r="I47" s="52"/>
      <c r="J47" s="52"/>
      <c r="K47" s="52"/>
    </row>
    <row r="48" spans="1:38" x14ac:dyDescent="0.25">
      <c r="A48" s="10" t="s">
        <v>78</v>
      </c>
      <c r="B48" s="40">
        <f>SUM(C48:K48)</f>
        <v>0</v>
      </c>
      <c r="C48" s="40">
        <f>SUM(C46:C47)</f>
        <v>0</v>
      </c>
      <c r="D48" s="40">
        <f t="shared" ref="D48:K48" si="8">SUM(D46:D47)</f>
        <v>0</v>
      </c>
      <c r="E48" s="40">
        <f t="shared" si="8"/>
        <v>0</v>
      </c>
      <c r="F48" s="40">
        <f t="shared" si="8"/>
        <v>0</v>
      </c>
      <c r="G48" s="40">
        <f t="shared" si="8"/>
        <v>0</v>
      </c>
      <c r="H48" s="40">
        <f t="shared" si="8"/>
        <v>0</v>
      </c>
      <c r="I48" s="40">
        <f t="shared" si="8"/>
        <v>0</v>
      </c>
      <c r="J48" s="40">
        <f t="shared" si="8"/>
        <v>0</v>
      </c>
      <c r="K48" s="40">
        <f t="shared" si="8"/>
        <v>0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10" t="s">
        <v>22</v>
      </c>
      <c r="B49" s="38" t="s">
        <v>107</v>
      </c>
      <c r="C49" s="38" t="s">
        <v>107</v>
      </c>
      <c r="D49" s="38" t="s">
        <v>107</v>
      </c>
      <c r="E49" s="38" t="s">
        <v>107</v>
      </c>
      <c r="F49" s="38" t="s">
        <v>107</v>
      </c>
      <c r="G49" s="38" t="s">
        <v>107</v>
      </c>
      <c r="H49" s="38" t="s">
        <v>107</v>
      </c>
      <c r="I49" s="38" t="s">
        <v>107</v>
      </c>
      <c r="J49" s="38" t="s">
        <v>107</v>
      </c>
      <c r="K49" s="38" t="s">
        <v>107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10" t="s">
        <v>23</v>
      </c>
      <c r="B50" s="38">
        <f t="shared" ref="B50:B55" si="9">SUM(C50:K50)</f>
        <v>0</v>
      </c>
      <c r="C50" s="52"/>
      <c r="D50" s="52"/>
      <c r="E50" s="52"/>
      <c r="F50" s="52"/>
      <c r="G50" s="52"/>
      <c r="H50" s="52"/>
      <c r="I50" s="52"/>
      <c r="J50" s="52"/>
      <c r="K50" s="52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10" t="s">
        <v>24</v>
      </c>
      <c r="B51" s="38">
        <f t="shared" si="9"/>
        <v>0</v>
      </c>
      <c r="C51" s="52"/>
      <c r="D51" s="52"/>
      <c r="E51" s="52"/>
      <c r="F51" s="52"/>
      <c r="G51" s="52"/>
      <c r="H51" s="52"/>
      <c r="I51" s="52"/>
      <c r="J51" s="52"/>
      <c r="K51" s="52"/>
    </row>
    <row r="52" spans="1:38" x14ac:dyDescent="0.25">
      <c r="A52" s="10" t="s">
        <v>25</v>
      </c>
      <c r="B52" s="38">
        <f t="shared" si="9"/>
        <v>0</v>
      </c>
      <c r="C52" s="52"/>
      <c r="D52" s="52"/>
      <c r="E52" s="52"/>
      <c r="F52" s="52"/>
      <c r="G52" s="52"/>
      <c r="H52" s="52"/>
      <c r="I52" s="52"/>
      <c r="J52" s="52"/>
      <c r="K52" s="52"/>
    </row>
    <row r="53" spans="1:38" x14ac:dyDescent="0.25">
      <c r="A53" s="10" t="s">
        <v>26</v>
      </c>
      <c r="B53" s="38">
        <f t="shared" si="9"/>
        <v>0</v>
      </c>
      <c r="C53" s="52"/>
      <c r="D53" s="52"/>
      <c r="E53" s="52"/>
      <c r="F53" s="52"/>
      <c r="G53" s="52"/>
      <c r="H53" s="52"/>
      <c r="I53" s="52"/>
      <c r="J53" s="52"/>
      <c r="K53" s="52"/>
    </row>
    <row r="54" spans="1:38" x14ac:dyDescent="0.25">
      <c r="A54" s="10" t="s">
        <v>27</v>
      </c>
      <c r="B54" s="38">
        <f t="shared" si="9"/>
        <v>0</v>
      </c>
      <c r="C54" s="52"/>
      <c r="D54" s="52"/>
      <c r="E54" s="52"/>
      <c r="F54" s="52"/>
      <c r="G54" s="52"/>
      <c r="H54" s="52"/>
      <c r="I54" s="52"/>
      <c r="J54" s="52"/>
      <c r="K54" s="52"/>
    </row>
    <row r="55" spans="1:38" x14ac:dyDescent="0.25">
      <c r="A55" s="10" t="s">
        <v>28</v>
      </c>
      <c r="B55" s="38">
        <f t="shared" si="9"/>
        <v>0</v>
      </c>
      <c r="C55" s="52"/>
      <c r="D55" s="52"/>
      <c r="E55" s="52"/>
      <c r="F55" s="52"/>
      <c r="G55" s="52"/>
      <c r="H55" s="52"/>
      <c r="I55" s="52"/>
      <c r="J55" s="52"/>
      <c r="K55" s="52"/>
    </row>
    <row r="56" spans="1:38" x14ac:dyDescent="0.25">
      <c r="A56" s="10" t="s">
        <v>79</v>
      </c>
      <c r="B56" s="40">
        <f>SUM(C50:K55)</f>
        <v>0</v>
      </c>
      <c r="C56" s="40">
        <f>SUM(C50:C55)</f>
        <v>0</v>
      </c>
      <c r="D56" s="40">
        <f t="shared" ref="D56:K56" si="10">SUM(D50:D55)</f>
        <v>0</v>
      </c>
      <c r="E56" s="40">
        <f t="shared" si="10"/>
        <v>0</v>
      </c>
      <c r="F56" s="40">
        <f t="shared" si="10"/>
        <v>0</v>
      </c>
      <c r="G56" s="40">
        <f t="shared" si="10"/>
        <v>0</v>
      </c>
      <c r="H56" s="40">
        <f t="shared" si="10"/>
        <v>0</v>
      </c>
      <c r="I56" s="40">
        <f t="shared" si="10"/>
        <v>0</v>
      </c>
      <c r="J56" s="40">
        <f t="shared" si="10"/>
        <v>0</v>
      </c>
      <c r="K56" s="40">
        <f t="shared" si="10"/>
        <v>0</v>
      </c>
    </row>
    <row r="57" spans="1:38" x14ac:dyDescent="0.25">
      <c r="A57" s="10" t="s">
        <v>29</v>
      </c>
      <c r="B57" s="38" t="s">
        <v>107</v>
      </c>
      <c r="C57" s="38" t="s">
        <v>107</v>
      </c>
      <c r="D57" s="38" t="s">
        <v>107</v>
      </c>
      <c r="E57" s="38" t="s">
        <v>107</v>
      </c>
      <c r="F57" s="38" t="s">
        <v>107</v>
      </c>
      <c r="G57" s="38" t="s">
        <v>107</v>
      </c>
      <c r="H57" s="38" t="s">
        <v>107</v>
      </c>
      <c r="I57" s="38" t="s">
        <v>107</v>
      </c>
      <c r="J57" s="38" t="s">
        <v>107</v>
      </c>
      <c r="K57" s="38" t="s">
        <v>107</v>
      </c>
    </row>
    <row r="58" spans="1:38" x14ac:dyDescent="0.25">
      <c r="A58" s="54" t="s">
        <v>30</v>
      </c>
      <c r="B58" s="38">
        <f>SUM(C58:K58)</f>
        <v>0</v>
      </c>
      <c r="C58" s="52"/>
      <c r="D58" s="52"/>
      <c r="E58" s="52"/>
      <c r="F58" s="52"/>
      <c r="G58" s="52"/>
      <c r="H58" s="52"/>
      <c r="I58" s="52"/>
      <c r="J58" s="52"/>
      <c r="K58" s="52"/>
    </row>
    <row r="59" spans="1:38" x14ac:dyDescent="0.25">
      <c r="A59" s="54" t="s">
        <v>12</v>
      </c>
      <c r="B59" s="38">
        <f>SUM(C59:K59)</f>
        <v>0</v>
      </c>
      <c r="C59" s="52"/>
      <c r="D59" s="52"/>
      <c r="E59" s="52"/>
      <c r="F59" s="52"/>
      <c r="G59" s="52"/>
      <c r="H59" s="52"/>
      <c r="I59" s="52"/>
      <c r="J59" s="52"/>
      <c r="K59" s="52"/>
    </row>
    <row r="60" spans="1:38" x14ac:dyDescent="0.25">
      <c r="A60" s="54" t="s">
        <v>9</v>
      </c>
      <c r="B60" s="38">
        <f>SUM(C60:K60)</f>
        <v>0</v>
      </c>
      <c r="C60" s="52"/>
      <c r="D60" s="52"/>
      <c r="E60" s="52"/>
      <c r="F60" s="52"/>
      <c r="G60" s="52"/>
      <c r="H60" s="52"/>
      <c r="I60" s="52"/>
      <c r="J60" s="52"/>
      <c r="K60" s="52"/>
    </row>
    <row r="61" spans="1:38" x14ac:dyDescent="0.25">
      <c r="A61" s="10" t="s">
        <v>80</v>
      </c>
      <c r="B61" s="40">
        <f>SUM(C61:K61)</f>
        <v>0</v>
      </c>
      <c r="C61" s="40">
        <f t="shared" ref="C61:K61" si="11">SUM(C58:C60)</f>
        <v>0</v>
      </c>
      <c r="D61" s="40">
        <f t="shared" si="11"/>
        <v>0</v>
      </c>
      <c r="E61" s="40">
        <f t="shared" si="11"/>
        <v>0</v>
      </c>
      <c r="F61" s="40">
        <f t="shared" si="11"/>
        <v>0</v>
      </c>
      <c r="G61" s="40">
        <f t="shared" si="11"/>
        <v>0</v>
      </c>
      <c r="H61" s="40">
        <f t="shared" si="11"/>
        <v>0</v>
      </c>
      <c r="I61" s="40">
        <f t="shared" si="11"/>
        <v>0</v>
      </c>
      <c r="J61" s="40">
        <f t="shared" si="11"/>
        <v>0</v>
      </c>
      <c r="K61" s="40">
        <f t="shared" si="11"/>
        <v>0</v>
      </c>
    </row>
    <row r="62" spans="1:38" x14ac:dyDescent="0.25">
      <c r="A62" s="10" t="s">
        <v>81</v>
      </c>
      <c r="B62" s="40">
        <f>SUM(C62:K62)</f>
        <v>0</v>
      </c>
      <c r="C62" s="53"/>
      <c r="D62" s="53"/>
      <c r="E62" s="53"/>
      <c r="F62" s="53"/>
      <c r="G62" s="53"/>
      <c r="H62" s="53"/>
      <c r="I62" s="53"/>
      <c r="J62" s="53"/>
      <c r="K62" s="53"/>
    </row>
    <row r="63" spans="1:38" x14ac:dyDescent="0.25">
      <c r="A63" s="10" t="s">
        <v>31</v>
      </c>
      <c r="B63" s="38" t="s">
        <v>107</v>
      </c>
      <c r="C63" s="21" t="s">
        <v>107</v>
      </c>
      <c r="D63" s="21" t="s">
        <v>107</v>
      </c>
      <c r="E63" s="21" t="s">
        <v>107</v>
      </c>
      <c r="F63" s="21" t="s">
        <v>107</v>
      </c>
      <c r="G63" s="21" t="s">
        <v>107</v>
      </c>
      <c r="H63" s="21" t="s">
        <v>107</v>
      </c>
      <c r="I63" s="21" t="s">
        <v>107</v>
      </c>
      <c r="J63" s="21" t="s">
        <v>107</v>
      </c>
      <c r="K63" s="21" t="s">
        <v>107</v>
      </c>
    </row>
    <row r="64" spans="1:38" x14ac:dyDescent="0.25">
      <c r="A64" s="10" t="s">
        <v>32</v>
      </c>
      <c r="B64" s="38">
        <f>SUM(C64:K64)</f>
        <v>0</v>
      </c>
      <c r="C64" s="52"/>
      <c r="D64" s="52"/>
      <c r="E64" s="52"/>
      <c r="F64" s="52"/>
      <c r="G64" s="52"/>
      <c r="H64" s="52"/>
      <c r="I64" s="52"/>
      <c r="J64" s="52"/>
      <c r="K64" s="52"/>
    </row>
    <row r="65" spans="1:11" x14ac:dyDescent="0.25">
      <c r="A65" s="10" t="s">
        <v>33</v>
      </c>
      <c r="B65" s="38">
        <f>SUM(C65:K65)</f>
        <v>0</v>
      </c>
      <c r="C65" s="52"/>
      <c r="D65" s="52"/>
      <c r="E65" s="52"/>
      <c r="F65" s="52"/>
      <c r="G65" s="52"/>
      <c r="H65" s="52"/>
      <c r="I65" s="52"/>
      <c r="J65" s="52"/>
      <c r="K65" s="52"/>
    </row>
    <row r="66" spans="1:11" x14ac:dyDescent="0.25">
      <c r="A66" s="10" t="s">
        <v>34</v>
      </c>
      <c r="B66" s="38">
        <f>SUM(C66:K66)</f>
        <v>0</v>
      </c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5">
      <c r="A67" s="10" t="s">
        <v>82</v>
      </c>
      <c r="B67" s="40">
        <f>SUM(C67:K67)</f>
        <v>0</v>
      </c>
      <c r="C67" s="40">
        <f t="shared" ref="C67:K67" si="12">SUM(C64:C66)</f>
        <v>0</v>
      </c>
      <c r="D67" s="40">
        <f t="shared" si="12"/>
        <v>0</v>
      </c>
      <c r="E67" s="40">
        <f t="shared" si="12"/>
        <v>0</v>
      </c>
      <c r="F67" s="40">
        <f t="shared" si="12"/>
        <v>0</v>
      </c>
      <c r="G67" s="40">
        <f t="shared" si="12"/>
        <v>0</v>
      </c>
      <c r="H67" s="40">
        <f t="shared" si="12"/>
        <v>0</v>
      </c>
      <c r="I67" s="40">
        <f t="shared" si="12"/>
        <v>0</v>
      </c>
      <c r="J67" s="40">
        <f t="shared" si="12"/>
        <v>0</v>
      </c>
      <c r="K67" s="40">
        <f t="shared" si="12"/>
        <v>0</v>
      </c>
    </row>
    <row r="68" spans="1:11" x14ac:dyDescent="0.25">
      <c r="A68" s="10" t="s">
        <v>35</v>
      </c>
      <c r="B68" s="38" t="s">
        <v>107</v>
      </c>
      <c r="C68" s="38" t="s">
        <v>107</v>
      </c>
      <c r="D68" s="38" t="s">
        <v>107</v>
      </c>
      <c r="E68" s="38" t="s">
        <v>107</v>
      </c>
      <c r="F68" s="38" t="s">
        <v>107</v>
      </c>
      <c r="G68" s="38" t="s">
        <v>107</v>
      </c>
      <c r="H68" s="38" t="s">
        <v>107</v>
      </c>
      <c r="I68" s="38" t="s">
        <v>107</v>
      </c>
      <c r="J68" s="38" t="s">
        <v>107</v>
      </c>
      <c r="K68" s="38" t="s">
        <v>107</v>
      </c>
    </row>
    <row r="69" spans="1:11" x14ac:dyDescent="0.25">
      <c r="A69" s="54" t="s">
        <v>8</v>
      </c>
      <c r="B69" s="38">
        <f t="shared" ref="B69:B77" si="13">SUM(C69:K69)</f>
        <v>0</v>
      </c>
      <c r="C69" s="52"/>
      <c r="D69" s="52"/>
      <c r="E69" s="52"/>
      <c r="F69" s="52"/>
      <c r="G69" s="52"/>
      <c r="H69" s="52"/>
      <c r="I69" s="52"/>
      <c r="J69" s="52"/>
      <c r="K69" s="52"/>
    </row>
    <row r="70" spans="1:11" x14ac:dyDescent="0.25">
      <c r="A70" s="54" t="s">
        <v>105</v>
      </c>
      <c r="B70" s="38">
        <f t="shared" si="13"/>
        <v>0</v>
      </c>
      <c r="C70" s="52"/>
      <c r="D70" s="52"/>
      <c r="E70" s="52"/>
      <c r="F70" s="52"/>
      <c r="G70" s="52"/>
      <c r="H70" s="52"/>
      <c r="I70" s="52"/>
      <c r="J70" s="52"/>
      <c r="K70" s="52"/>
    </row>
    <row r="71" spans="1:11" x14ac:dyDescent="0.25">
      <c r="A71" s="54" t="s">
        <v>106</v>
      </c>
      <c r="B71" s="38">
        <f t="shared" si="13"/>
        <v>0</v>
      </c>
      <c r="C71" s="52"/>
      <c r="D71" s="52"/>
      <c r="E71" s="52"/>
      <c r="F71" s="52"/>
      <c r="G71" s="52"/>
      <c r="H71" s="52"/>
      <c r="I71" s="52"/>
      <c r="J71" s="52"/>
      <c r="K71" s="52"/>
    </row>
    <row r="72" spans="1:11" x14ac:dyDescent="0.25">
      <c r="A72" s="54" t="s">
        <v>36</v>
      </c>
      <c r="B72" s="38">
        <f t="shared" si="13"/>
        <v>0</v>
      </c>
      <c r="C72" s="52"/>
      <c r="D72" s="52"/>
      <c r="E72" s="52"/>
      <c r="F72" s="52"/>
      <c r="G72" s="52"/>
      <c r="H72" s="52"/>
      <c r="I72" s="52"/>
      <c r="J72" s="52"/>
      <c r="K72" s="52"/>
    </row>
    <row r="73" spans="1:11" x14ac:dyDescent="0.25">
      <c r="A73" s="54" t="s">
        <v>37</v>
      </c>
      <c r="B73" s="38">
        <f t="shared" si="13"/>
        <v>0</v>
      </c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25">
      <c r="A74" s="54" t="s">
        <v>38</v>
      </c>
      <c r="B74" s="38">
        <f t="shared" si="13"/>
        <v>0</v>
      </c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5">
      <c r="A75" s="54" t="s">
        <v>39</v>
      </c>
      <c r="B75" s="38">
        <f t="shared" si="13"/>
        <v>0</v>
      </c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25">
      <c r="A76" s="54" t="s">
        <v>40</v>
      </c>
      <c r="B76" s="38">
        <f t="shared" si="13"/>
        <v>0</v>
      </c>
      <c r="C76" s="52"/>
      <c r="D76" s="52"/>
      <c r="E76" s="52"/>
      <c r="F76" s="52"/>
      <c r="G76" s="52"/>
      <c r="H76" s="52"/>
      <c r="I76" s="52"/>
      <c r="J76" s="52"/>
      <c r="K76" s="52"/>
    </row>
    <row r="77" spans="1:11" x14ac:dyDescent="0.25">
      <c r="A77" s="10" t="s">
        <v>83</v>
      </c>
      <c r="B77" s="40">
        <f t="shared" si="13"/>
        <v>0</v>
      </c>
      <c r="C77" s="40">
        <f t="shared" ref="C77:K77" si="14">SUM(C69:C76)</f>
        <v>0</v>
      </c>
      <c r="D77" s="40">
        <f t="shared" si="14"/>
        <v>0</v>
      </c>
      <c r="E77" s="40">
        <f t="shared" si="14"/>
        <v>0</v>
      </c>
      <c r="F77" s="40">
        <f t="shared" si="14"/>
        <v>0</v>
      </c>
      <c r="G77" s="40">
        <f t="shared" si="14"/>
        <v>0</v>
      </c>
      <c r="H77" s="40">
        <f t="shared" si="14"/>
        <v>0</v>
      </c>
      <c r="I77" s="40">
        <f t="shared" si="14"/>
        <v>0</v>
      </c>
      <c r="J77" s="40">
        <f t="shared" si="14"/>
        <v>0</v>
      </c>
      <c r="K77" s="40">
        <f t="shared" si="14"/>
        <v>0</v>
      </c>
    </row>
    <row r="78" spans="1:11" x14ac:dyDescent="0.25">
      <c r="A78" s="10" t="s">
        <v>84</v>
      </c>
      <c r="B78" s="38" t="s">
        <v>107</v>
      </c>
      <c r="C78" s="38" t="s">
        <v>107</v>
      </c>
      <c r="D78" s="38" t="s">
        <v>107</v>
      </c>
      <c r="E78" s="38" t="s">
        <v>107</v>
      </c>
      <c r="F78" s="38" t="s">
        <v>107</v>
      </c>
      <c r="G78" s="38" t="s">
        <v>107</v>
      </c>
      <c r="H78" s="38" t="s">
        <v>107</v>
      </c>
      <c r="I78" s="38" t="s">
        <v>107</v>
      </c>
      <c r="J78" s="38" t="s">
        <v>107</v>
      </c>
      <c r="K78" s="38" t="s">
        <v>107</v>
      </c>
    </row>
    <row r="79" spans="1:11" x14ac:dyDescent="0.25">
      <c r="A79" s="11" t="s">
        <v>41</v>
      </c>
      <c r="B79" s="38" t="s">
        <v>107</v>
      </c>
      <c r="C79" s="38" t="s">
        <v>107</v>
      </c>
      <c r="D79" s="38" t="s">
        <v>107</v>
      </c>
      <c r="E79" s="38" t="s">
        <v>107</v>
      </c>
      <c r="F79" s="38" t="s">
        <v>107</v>
      </c>
      <c r="G79" s="38" t="s">
        <v>107</v>
      </c>
      <c r="H79" s="38" t="s">
        <v>107</v>
      </c>
      <c r="I79" s="38" t="s">
        <v>107</v>
      </c>
      <c r="J79" s="38" t="s">
        <v>107</v>
      </c>
      <c r="K79" s="38" t="s">
        <v>107</v>
      </c>
    </row>
    <row r="80" spans="1:11" x14ac:dyDescent="0.25">
      <c r="A80" s="11" t="s">
        <v>85</v>
      </c>
      <c r="B80" s="40"/>
      <c r="C80" s="40"/>
      <c r="D80" s="38" t="s">
        <v>107</v>
      </c>
      <c r="E80" s="38" t="s">
        <v>107</v>
      </c>
      <c r="F80" s="38" t="s">
        <v>107</v>
      </c>
      <c r="G80" s="38" t="s">
        <v>107</v>
      </c>
      <c r="H80" s="38" t="s">
        <v>107</v>
      </c>
      <c r="I80" s="38" t="s">
        <v>107</v>
      </c>
      <c r="J80" s="38" t="s">
        <v>107</v>
      </c>
      <c r="K80" s="38" t="s">
        <v>107</v>
      </c>
    </row>
    <row r="81" spans="1:11" x14ac:dyDescent="0.25">
      <c r="A81" s="10" t="s">
        <v>86</v>
      </c>
      <c r="B81" s="40">
        <f>B48+B56+B61+B62+B67+B77+B80</f>
        <v>0</v>
      </c>
      <c r="C81" s="40">
        <f>SUM(C46:C77)/2+(C80)</f>
        <v>0</v>
      </c>
      <c r="D81" s="40">
        <f>D48+D56+D61+D62+D67+D77</f>
        <v>0</v>
      </c>
      <c r="E81" s="40">
        <f t="shared" ref="E81:K81" si="15">E48+E56+E61+E62+E67+E77</f>
        <v>0</v>
      </c>
      <c r="F81" s="40">
        <f>F48+F56+F61+F62+F67+F77</f>
        <v>0</v>
      </c>
      <c r="G81" s="40">
        <f t="shared" si="15"/>
        <v>0</v>
      </c>
      <c r="H81" s="40">
        <f t="shared" si="15"/>
        <v>0</v>
      </c>
      <c r="I81" s="40">
        <f t="shared" si="15"/>
        <v>0</v>
      </c>
      <c r="J81" s="40">
        <f t="shared" si="15"/>
        <v>0</v>
      </c>
      <c r="K81" s="40">
        <f t="shared" si="15"/>
        <v>0</v>
      </c>
    </row>
    <row r="82" spans="1:11" x14ac:dyDescent="0.25">
      <c r="A82" s="10" t="s">
        <v>87</v>
      </c>
      <c r="B82" s="38" t="s">
        <v>107</v>
      </c>
      <c r="C82" s="40">
        <f>-SUM(D82:K82)</f>
        <v>0</v>
      </c>
      <c r="D82" s="40">
        <f t="shared" ref="D82:K82" si="16">D38-D81</f>
        <v>0</v>
      </c>
      <c r="E82" s="40">
        <f t="shared" si="16"/>
        <v>0</v>
      </c>
      <c r="F82" s="40">
        <f t="shared" si="16"/>
        <v>0</v>
      </c>
      <c r="G82" s="40">
        <f t="shared" si="16"/>
        <v>0</v>
      </c>
      <c r="H82" s="40">
        <f t="shared" si="16"/>
        <v>0</v>
      </c>
      <c r="I82" s="40">
        <f t="shared" si="16"/>
        <v>0</v>
      </c>
      <c r="J82" s="40">
        <f t="shared" si="16"/>
        <v>0</v>
      </c>
      <c r="K82" s="40">
        <f t="shared" si="16"/>
        <v>0</v>
      </c>
    </row>
    <row r="83" spans="1:11" x14ac:dyDescent="0.25">
      <c r="A83" s="10" t="s">
        <v>88</v>
      </c>
      <c r="B83" s="40">
        <f>SUM(D83:K83)</f>
        <v>0</v>
      </c>
      <c r="C83" s="38" t="s">
        <v>107</v>
      </c>
      <c r="D83" s="40">
        <f>D48+D56+D61+D62+D67+D77+D82</f>
        <v>0</v>
      </c>
      <c r="E83" s="40">
        <f t="shared" ref="E83:K83" si="17">E48+E56+E61+E62+E67+E77+E82</f>
        <v>0</v>
      </c>
      <c r="F83" s="40">
        <f t="shared" si="17"/>
        <v>0</v>
      </c>
      <c r="G83" s="40">
        <f t="shared" si="17"/>
        <v>0</v>
      </c>
      <c r="H83" s="40">
        <f t="shared" si="17"/>
        <v>0</v>
      </c>
      <c r="I83" s="40">
        <f t="shared" si="17"/>
        <v>0</v>
      </c>
      <c r="J83" s="40">
        <f t="shared" si="17"/>
        <v>0</v>
      </c>
      <c r="K83" s="40">
        <f t="shared" si="17"/>
        <v>0</v>
      </c>
    </row>
    <row r="84" spans="1:11" x14ac:dyDescent="0.25">
      <c r="B84" s="2"/>
      <c r="C84" s="2"/>
    </row>
    <row r="85" spans="1:11" x14ac:dyDescent="0.25">
      <c r="A85" s="6" t="s">
        <v>101</v>
      </c>
      <c r="B85" s="2"/>
      <c r="C85" s="2"/>
    </row>
    <row r="86" spans="1:11" x14ac:dyDescent="0.3">
      <c r="B86" s="2"/>
      <c r="C86" s="2"/>
      <c r="D86" s="46" t="s">
        <v>3</v>
      </c>
      <c r="E86" s="46" t="s">
        <v>3</v>
      </c>
      <c r="F86" s="46" t="s">
        <v>3</v>
      </c>
      <c r="G86" s="46" t="s">
        <v>3</v>
      </c>
      <c r="H86" s="46" t="s">
        <v>3</v>
      </c>
      <c r="I86" s="46" t="s">
        <v>3</v>
      </c>
      <c r="J86" s="46" t="s">
        <v>3</v>
      </c>
      <c r="K86" s="46" t="s">
        <v>3</v>
      </c>
    </row>
    <row r="87" spans="1:11" x14ac:dyDescent="0.25">
      <c r="A87" s="8"/>
      <c r="B87" s="20" t="s">
        <v>15</v>
      </c>
      <c r="C87" s="20"/>
      <c r="D87" s="65" t="str">
        <f>IF(ISBLANK(D$11),"",D$11)</f>
        <v/>
      </c>
      <c r="E87" s="65" t="str">
        <f t="shared" ref="E87:K87" si="18">IF(ISBLANK(E$11),"",E$11)</f>
        <v/>
      </c>
      <c r="F87" s="65" t="str">
        <f t="shared" si="18"/>
        <v/>
      </c>
      <c r="G87" s="65" t="str">
        <f t="shared" si="18"/>
        <v/>
      </c>
      <c r="H87" s="65" t="str">
        <f t="shared" si="18"/>
        <v/>
      </c>
      <c r="I87" s="65" t="str">
        <f t="shared" si="18"/>
        <v/>
      </c>
      <c r="J87" s="65" t="str">
        <f t="shared" si="18"/>
        <v/>
      </c>
      <c r="K87" s="65" t="str">
        <f t="shared" si="18"/>
        <v/>
      </c>
    </row>
    <row r="88" spans="1:11" x14ac:dyDescent="0.25">
      <c r="A88" s="9" t="s">
        <v>42</v>
      </c>
      <c r="B88" s="20" t="s">
        <v>6</v>
      </c>
      <c r="C88" s="20"/>
      <c r="D88" s="66"/>
      <c r="E88" s="66"/>
      <c r="F88" s="66"/>
      <c r="G88" s="66"/>
      <c r="H88" s="66"/>
      <c r="I88" s="66"/>
      <c r="J88" s="66"/>
      <c r="K88" s="66"/>
    </row>
    <row r="89" spans="1:11" x14ac:dyDescent="0.25">
      <c r="A89" s="9" t="s">
        <v>89</v>
      </c>
      <c r="B89" s="21" t="s">
        <v>107</v>
      </c>
      <c r="C89" s="21" t="s">
        <v>107</v>
      </c>
      <c r="D89" s="38" t="s">
        <v>107</v>
      </c>
      <c r="E89" s="38" t="s">
        <v>107</v>
      </c>
      <c r="F89" s="38" t="s">
        <v>107</v>
      </c>
      <c r="G89" s="38" t="s">
        <v>107</v>
      </c>
      <c r="H89" s="38" t="s">
        <v>107</v>
      </c>
      <c r="I89" s="38" t="s">
        <v>107</v>
      </c>
      <c r="J89" s="38" t="s">
        <v>107</v>
      </c>
      <c r="K89" s="38" t="s">
        <v>107</v>
      </c>
    </row>
    <row r="90" spans="1:11" x14ac:dyDescent="0.25">
      <c r="A90" s="9" t="s">
        <v>90</v>
      </c>
      <c r="B90" s="21">
        <f>SUM(D90:K90)</f>
        <v>0</v>
      </c>
      <c r="C90" s="21" t="s">
        <v>107</v>
      </c>
      <c r="D90" s="38">
        <f t="shared" ref="D90:K90" si="19">D83</f>
        <v>0</v>
      </c>
      <c r="E90" s="38">
        <f t="shared" si="19"/>
        <v>0</v>
      </c>
      <c r="F90" s="38">
        <f t="shared" si="19"/>
        <v>0</v>
      </c>
      <c r="G90" s="38">
        <f t="shared" si="19"/>
        <v>0</v>
      </c>
      <c r="H90" s="38">
        <f t="shared" si="19"/>
        <v>0</v>
      </c>
      <c r="I90" s="38">
        <f t="shared" si="19"/>
        <v>0</v>
      </c>
      <c r="J90" s="38">
        <f t="shared" si="19"/>
        <v>0</v>
      </c>
      <c r="K90" s="38">
        <f t="shared" si="19"/>
        <v>0</v>
      </c>
    </row>
    <row r="91" spans="1:11" x14ac:dyDescent="0.25">
      <c r="A91" s="9" t="s">
        <v>91</v>
      </c>
      <c r="B91" s="21" t="s">
        <v>107</v>
      </c>
      <c r="C91" s="21" t="s">
        <v>107</v>
      </c>
      <c r="D91" s="55"/>
      <c r="E91" s="55"/>
      <c r="F91" s="55"/>
      <c r="G91" s="55"/>
      <c r="H91" s="55"/>
      <c r="I91" s="55"/>
      <c r="J91" s="55"/>
      <c r="K91" s="55"/>
    </row>
    <row r="92" spans="1:11" x14ac:dyDescent="0.25">
      <c r="A92" s="9" t="s">
        <v>92</v>
      </c>
      <c r="B92" s="21" t="s">
        <v>107</v>
      </c>
      <c r="C92" s="21" t="s">
        <v>107</v>
      </c>
      <c r="D92" s="56" t="str">
        <f>IF(ISERROR(D90/D91),"",D90/D91)</f>
        <v/>
      </c>
      <c r="E92" s="56" t="str">
        <f t="shared" ref="E92:K92" si="20">IF(ISERROR(E90/E91),"",E90/E91)</f>
        <v/>
      </c>
      <c r="F92" s="56" t="str">
        <f t="shared" si="20"/>
        <v/>
      </c>
      <c r="G92" s="56" t="str">
        <f t="shared" si="20"/>
        <v/>
      </c>
      <c r="H92" s="56" t="str">
        <f t="shared" si="20"/>
        <v/>
      </c>
      <c r="I92" s="56" t="str">
        <f t="shared" si="20"/>
        <v/>
      </c>
      <c r="J92" s="56" t="str">
        <f t="shared" si="20"/>
        <v/>
      </c>
      <c r="K92" s="56" t="str">
        <f t="shared" si="20"/>
        <v/>
      </c>
    </row>
    <row r="93" spans="1:11" x14ac:dyDescent="0.25">
      <c r="A93" s="9" t="s">
        <v>93</v>
      </c>
      <c r="B93" s="21" t="s">
        <v>107</v>
      </c>
      <c r="C93" s="21" t="s">
        <v>107</v>
      </c>
      <c r="D93" s="38" t="s">
        <v>107</v>
      </c>
      <c r="E93" s="38" t="s">
        <v>107</v>
      </c>
      <c r="F93" s="38" t="s">
        <v>107</v>
      </c>
      <c r="G93" s="38" t="s">
        <v>107</v>
      </c>
      <c r="H93" s="38" t="s">
        <v>107</v>
      </c>
      <c r="I93" s="38" t="s">
        <v>107</v>
      </c>
      <c r="J93" s="38" t="s">
        <v>107</v>
      </c>
      <c r="K93" s="38" t="s">
        <v>107</v>
      </c>
    </row>
    <row r="94" spans="1:11" x14ac:dyDescent="0.25">
      <c r="A94" s="8" t="s">
        <v>43</v>
      </c>
      <c r="B94" s="21">
        <f>SUM(D94:K94)</f>
        <v>0</v>
      </c>
      <c r="C94" s="21" t="s">
        <v>107</v>
      </c>
      <c r="D94" s="38">
        <f t="shared" ref="D94:K94" si="21">D38</f>
        <v>0</v>
      </c>
      <c r="E94" s="38">
        <f t="shared" si="21"/>
        <v>0</v>
      </c>
      <c r="F94" s="38">
        <f t="shared" si="21"/>
        <v>0</v>
      </c>
      <c r="G94" s="38">
        <f t="shared" si="21"/>
        <v>0</v>
      </c>
      <c r="H94" s="38">
        <f t="shared" si="21"/>
        <v>0</v>
      </c>
      <c r="I94" s="38">
        <f t="shared" si="21"/>
        <v>0</v>
      </c>
      <c r="J94" s="38">
        <f t="shared" si="21"/>
        <v>0</v>
      </c>
      <c r="K94" s="38">
        <f t="shared" si="21"/>
        <v>0</v>
      </c>
    </row>
    <row r="95" spans="1:11" x14ac:dyDescent="0.25">
      <c r="A95" s="61" t="s">
        <v>111</v>
      </c>
      <c r="B95" s="62">
        <v>0</v>
      </c>
      <c r="C95" s="63" t="s">
        <v>107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25">
      <c r="A96" s="8" t="s">
        <v>102</v>
      </c>
      <c r="B96" s="21">
        <f>SUM(D96:K96)</f>
        <v>0</v>
      </c>
      <c r="C96" s="21" t="s">
        <v>107</v>
      </c>
      <c r="D96" s="38">
        <f t="shared" ref="D96:K96" si="22">D20-D62</f>
        <v>0</v>
      </c>
      <c r="E96" s="38">
        <f t="shared" si="22"/>
        <v>0</v>
      </c>
      <c r="F96" s="38">
        <f t="shared" si="22"/>
        <v>0</v>
      </c>
      <c r="G96" s="38">
        <f t="shared" si="22"/>
        <v>0</v>
      </c>
      <c r="H96" s="38">
        <f t="shared" si="22"/>
        <v>0</v>
      </c>
      <c r="I96" s="38">
        <f t="shared" si="22"/>
        <v>0</v>
      </c>
      <c r="J96" s="38">
        <f t="shared" si="22"/>
        <v>0</v>
      </c>
      <c r="K96" s="38">
        <f t="shared" si="22"/>
        <v>0</v>
      </c>
    </row>
    <row r="97" spans="1:11" x14ac:dyDescent="0.25">
      <c r="A97" s="8" t="s">
        <v>103</v>
      </c>
      <c r="B97" s="21">
        <f>SUM(D97:K97)</f>
        <v>0</v>
      </c>
      <c r="C97" s="21" t="s">
        <v>107</v>
      </c>
      <c r="D97" s="38">
        <f t="shared" ref="D97:K97" si="23">D36-D61</f>
        <v>0</v>
      </c>
      <c r="E97" s="38">
        <f t="shared" si="23"/>
        <v>0</v>
      </c>
      <c r="F97" s="38">
        <f t="shared" si="23"/>
        <v>0</v>
      </c>
      <c r="G97" s="38">
        <f t="shared" si="23"/>
        <v>0</v>
      </c>
      <c r="H97" s="38">
        <f t="shared" si="23"/>
        <v>0</v>
      </c>
      <c r="I97" s="38">
        <f t="shared" si="23"/>
        <v>0</v>
      </c>
      <c r="J97" s="38">
        <f t="shared" si="23"/>
        <v>0</v>
      </c>
      <c r="K97" s="38">
        <f t="shared" si="23"/>
        <v>0</v>
      </c>
    </row>
    <row r="98" spans="1:11" x14ac:dyDescent="0.25">
      <c r="A98" s="8" t="s">
        <v>44</v>
      </c>
      <c r="B98" s="21">
        <f>B94-SUM(B95:B97)</f>
        <v>0</v>
      </c>
      <c r="C98" s="21" t="s">
        <v>107</v>
      </c>
      <c r="D98" s="38">
        <f>D94-SUM(D95:D97)</f>
        <v>0</v>
      </c>
      <c r="E98" s="38">
        <f t="shared" ref="E98:K98" si="24">E94-SUM(E95:E97)</f>
        <v>0</v>
      </c>
      <c r="F98" s="38">
        <f t="shared" si="24"/>
        <v>0</v>
      </c>
      <c r="G98" s="38">
        <f t="shared" si="24"/>
        <v>0</v>
      </c>
      <c r="H98" s="38">
        <f t="shared" si="24"/>
        <v>0</v>
      </c>
      <c r="I98" s="38">
        <f t="shared" si="24"/>
        <v>0</v>
      </c>
      <c r="J98" s="38">
        <f t="shared" si="24"/>
        <v>0</v>
      </c>
      <c r="K98" s="38">
        <f t="shared" si="24"/>
        <v>0</v>
      </c>
    </row>
    <row r="99" spans="1:11" x14ac:dyDescent="0.25">
      <c r="A99" s="8" t="s">
        <v>45</v>
      </c>
      <c r="B99" s="21" t="s">
        <v>107</v>
      </c>
      <c r="C99" s="21" t="s">
        <v>107</v>
      </c>
      <c r="D99" s="38">
        <f t="shared" ref="D99:K99" si="25">D91</f>
        <v>0</v>
      </c>
      <c r="E99" s="38">
        <f t="shared" si="25"/>
        <v>0</v>
      </c>
      <c r="F99" s="38">
        <f t="shared" si="25"/>
        <v>0</v>
      </c>
      <c r="G99" s="38">
        <f t="shared" si="25"/>
        <v>0</v>
      </c>
      <c r="H99" s="38">
        <f t="shared" si="25"/>
        <v>0</v>
      </c>
      <c r="I99" s="38">
        <f t="shared" si="25"/>
        <v>0</v>
      </c>
      <c r="J99" s="38">
        <f t="shared" si="25"/>
        <v>0</v>
      </c>
      <c r="K99" s="38">
        <f t="shared" si="25"/>
        <v>0</v>
      </c>
    </row>
    <row r="100" spans="1:11" x14ac:dyDescent="0.25">
      <c r="A100" s="8" t="s">
        <v>46</v>
      </c>
      <c r="B100" s="21" t="s">
        <v>107</v>
      </c>
      <c r="C100" s="21" t="s">
        <v>107</v>
      </c>
      <c r="D100" s="37">
        <f>IF(D110&lt;=D115,D110,D115)</f>
        <v>0</v>
      </c>
      <c r="E100" s="37">
        <f>IF(E110&lt;=E115,E110,E115)</f>
        <v>0</v>
      </c>
      <c r="F100" s="37">
        <f t="shared" ref="F100:K100" si="26">IF(F110&lt;=F115,F110,F115)</f>
        <v>0</v>
      </c>
      <c r="G100" s="37">
        <f t="shared" si="26"/>
        <v>0</v>
      </c>
      <c r="H100" s="37">
        <f t="shared" si="26"/>
        <v>0</v>
      </c>
      <c r="I100" s="37">
        <f t="shared" si="26"/>
        <v>0</v>
      </c>
      <c r="J100" s="37">
        <f t="shared" si="26"/>
        <v>0</v>
      </c>
      <c r="K100" s="37">
        <f t="shared" si="26"/>
        <v>0</v>
      </c>
    </row>
    <row r="101" spans="1:11" x14ac:dyDescent="0.25">
      <c r="A101" s="9" t="s">
        <v>117</v>
      </c>
      <c r="B101" s="21" t="s">
        <v>107</v>
      </c>
      <c r="C101" s="21" t="s">
        <v>107</v>
      </c>
      <c r="D101" s="39">
        <f>IF(ISERROR(ROUND(D18/D110,0)),0,ROUND(D18/D110,0))</f>
        <v>0</v>
      </c>
      <c r="E101" s="39">
        <f>IF(ISERROR(ROUND(E18/E110,0)),0,ROUND(E18/E110,0))</f>
        <v>0</v>
      </c>
      <c r="F101" s="39">
        <f t="shared" ref="F101:K101" si="27">IF(ISERROR(ROUND(F18/F110,0)),0,ROUND(F18/F110,0))</f>
        <v>0</v>
      </c>
      <c r="G101" s="39">
        <f t="shared" si="27"/>
        <v>0</v>
      </c>
      <c r="H101" s="39">
        <f t="shared" si="27"/>
        <v>0</v>
      </c>
      <c r="I101" s="39">
        <f t="shared" si="27"/>
        <v>0</v>
      </c>
      <c r="J101" s="39">
        <f t="shared" si="27"/>
        <v>0</v>
      </c>
      <c r="K101" s="39">
        <f t="shared" si="27"/>
        <v>0</v>
      </c>
    </row>
    <row r="102" spans="1:11" x14ac:dyDescent="0.25">
      <c r="A102" s="9" t="s">
        <v>97</v>
      </c>
      <c r="B102" s="21" t="s">
        <v>107</v>
      </c>
      <c r="C102" s="21" t="s">
        <v>107</v>
      </c>
      <c r="D102" s="39">
        <f>IF(ISERROR(TRUNC(D37/D100,0)),0,TRUNC(D37/D100,0))</f>
        <v>0</v>
      </c>
      <c r="E102" s="39">
        <f>IF(ISERROR(TRUNC(E37/E100,0)),0,TRUNC(E37/E100,0))</f>
        <v>0</v>
      </c>
      <c r="F102" s="39">
        <f t="shared" ref="F102:K102" si="28">IF(ISERROR(TRUNC(F37/F100,0)),0,TRUNC(F37/F100,0))</f>
        <v>0</v>
      </c>
      <c r="G102" s="39">
        <f t="shared" si="28"/>
        <v>0</v>
      </c>
      <c r="H102" s="39">
        <f t="shared" si="28"/>
        <v>0</v>
      </c>
      <c r="I102" s="39">
        <f t="shared" si="28"/>
        <v>0</v>
      </c>
      <c r="J102" s="39">
        <f t="shared" si="28"/>
        <v>0</v>
      </c>
      <c r="K102" s="39">
        <f t="shared" si="28"/>
        <v>0</v>
      </c>
    </row>
    <row r="103" spans="1:11" x14ac:dyDescent="0.25">
      <c r="A103" s="8" t="s">
        <v>98</v>
      </c>
      <c r="B103" s="21" t="s">
        <v>107</v>
      </c>
      <c r="C103" s="21" t="s">
        <v>107</v>
      </c>
      <c r="D103" s="39">
        <f>IF(ISERROR(TRUNC((D26+D31)/D100,0)),0,TRUNC((D26+D31)/D100,0))</f>
        <v>0</v>
      </c>
      <c r="E103" s="39">
        <f>IF(ISERROR(TRUNC((E26+E31)/E100,0)),0,TRUNC((E26+E31)/E100,0))</f>
        <v>0</v>
      </c>
      <c r="F103" s="39">
        <f t="shared" ref="F103:K103" si="29">IF(ISERROR(TRUNC((F26+F31)/F100,0)),0,TRUNC((F26+F31)/F100,0))</f>
        <v>0</v>
      </c>
      <c r="G103" s="39">
        <f t="shared" si="29"/>
        <v>0</v>
      </c>
      <c r="H103" s="39">
        <f t="shared" si="29"/>
        <v>0</v>
      </c>
      <c r="I103" s="39">
        <f t="shared" si="29"/>
        <v>0</v>
      </c>
      <c r="J103" s="39">
        <f t="shared" si="29"/>
        <v>0</v>
      </c>
      <c r="K103" s="39">
        <f t="shared" si="29"/>
        <v>0</v>
      </c>
    </row>
    <row r="104" spans="1:11" x14ac:dyDescent="0.25">
      <c r="A104" s="9" t="s">
        <v>94</v>
      </c>
      <c r="B104" s="21" t="s">
        <v>107</v>
      </c>
      <c r="C104" s="21" t="s">
        <v>107</v>
      </c>
      <c r="D104" s="39">
        <f>SUM(D101:D103)</f>
        <v>0</v>
      </c>
      <c r="E104" s="39">
        <f>SUM(E101:E103)</f>
        <v>0</v>
      </c>
      <c r="F104" s="39">
        <f t="shared" ref="F104:K104" si="30">SUM(F101:F103)</f>
        <v>0</v>
      </c>
      <c r="G104" s="39">
        <f t="shared" si="30"/>
        <v>0</v>
      </c>
      <c r="H104" s="39">
        <f t="shared" si="30"/>
        <v>0</v>
      </c>
      <c r="I104" s="39">
        <f t="shared" si="30"/>
        <v>0</v>
      </c>
      <c r="J104" s="39">
        <f t="shared" si="30"/>
        <v>0</v>
      </c>
      <c r="K104" s="39">
        <f t="shared" si="30"/>
        <v>0</v>
      </c>
    </row>
    <row r="105" spans="1:11" ht="15" customHeight="1" x14ac:dyDescent="0.25">
      <c r="A105" s="6"/>
      <c r="B105" s="5"/>
      <c r="C105" s="5"/>
      <c r="D105" s="16"/>
      <c r="E105" s="16"/>
      <c r="F105" s="16"/>
      <c r="G105" s="16"/>
      <c r="H105" s="16"/>
      <c r="I105" s="16"/>
      <c r="J105" s="16"/>
      <c r="K105" s="16"/>
    </row>
    <row r="106" spans="1:11" hidden="1" x14ac:dyDescent="0.25">
      <c r="A106" s="48"/>
      <c r="B106" s="48"/>
      <c r="C106" s="48"/>
      <c r="D106" s="49"/>
      <c r="E106" s="49"/>
      <c r="F106" s="49"/>
      <c r="G106" s="49"/>
      <c r="H106" s="49"/>
      <c r="I106" s="49"/>
      <c r="J106" s="49"/>
      <c r="K106" s="49"/>
    </row>
    <row r="107" spans="1:11" hidden="1" x14ac:dyDescent="0.25">
      <c r="A107" s="48"/>
      <c r="B107" s="48"/>
      <c r="C107" s="48"/>
      <c r="D107" s="50">
        <f t="shared" ref="D107" si="31">ROUND(VALUE(D98),0)</f>
        <v>0</v>
      </c>
      <c r="E107" s="50">
        <f t="shared" ref="E107:E108" si="32">ROUND(VALUE(E98),0)</f>
        <v>0</v>
      </c>
      <c r="F107" s="50">
        <f t="shared" ref="F107:K107" si="33">ROUND(VALUE(F98),0)</f>
        <v>0</v>
      </c>
      <c r="G107" s="50">
        <f t="shared" si="33"/>
        <v>0</v>
      </c>
      <c r="H107" s="50">
        <f t="shared" si="33"/>
        <v>0</v>
      </c>
      <c r="I107" s="50">
        <f t="shared" si="33"/>
        <v>0</v>
      </c>
      <c r="J107" s="50">
        <f t="shared" si="33"/>
        <v>0</v>
      </c>
      <c r="K107" s="50">
        <f t="shared" si="33"/>
        <v>0</v>
      </c>
    </row>
    <row r="108" spans="1:11" hidden="1" x14ac:dyDescent="0.25">
      <c r="A108" s="48"/>
      <c r="B108" s="48"/>
      <c r="C108" s="48"/>
      <c r="D108" s="50">
        <f t="shared" ref="D108" si="34">ROUND(VALUE(D99),0)</f>
        <v>0</v>
      </c>
      <c r="E108" s="50">
        <f t="shared" si="32"/>
        <v>0</v>
      </c>
      <c r="F108" s="50">
        <f t="shared" ref="F108:K108" si="35">ROUND(VALUE(F99),0)</f>
        <v>0</v>
      </c>
      <c r="G108" s="50">
        <f t="shared" si="35"/>
        <v>0</v>
      </c>
      <c r="H108" s="50">
        <f t="shared" si="35"/>
        <v>0</v>
      </c>
      <c r="I108" s="50">
        <f t="shared" si="35"/>
        <v>0</v>
      </c>
      <c r="J108" s="50">
        <f t="shared" si="35"/>
        <v>0</v>
      </c>
      <c r="K108" s="50">
        <f t="shared" si="35"/>
        <v>0</v>
      </c>
    </row>
    <row r="109" spans="1:11" hidden="1" x14ac:dyDescent="0.25">
      <c r="A109" s="48"/>
      <c r="B109" s="48"/>
      <c r="C109" s="48"/>
      <c r="D109" s="50"/>
      <c r="E109" s="50"/>
      <c r="F109" s="50"/>
      <c r="G109" s="50"/>
      <c r="H109" s="50"/>
      <c r="I109" s="50"/>
      <c r="J109" s="50"/>
      <c r="K109" s="50"/>
    </row>
    <row r="110" spans="1:11" hidden="1" x14ac:dyDescent="0.25">
      <c r="A110" s="48"/>
      <c r="B110" s="48"/>
      <c r="C110" s="48"/>
      <c r="D110" s="50">
        <f>IF(ISERROR(ROUND(D107/D108,4)),0,ROUND(D107/D108,4))</f>
        <v>0</v>
      </c>
      <c r="E110" s="50">
        <f>IF(ISERROR(ROUND(E107/E108,4)),0,ROUND(E107/E108,4))</f>
        <v>0</v>
      </c>
      <c r="F110" s="50">
        <f t="shared" ref="F110:K110" si="36">IF(ISERROR(ROUND(F107/F108,4)),0,ROUND(F107/F108,4))</f>
        <v>0</v>
      </c>
      <c r="G110" s="50">
        <f t="shared" si="36"/>
        <v>0</v>
      </c>
      <c r="H110" s="50">
        <f t="shared" si="36"/>
        <v>0</v>
      </c>
      <c r="I110" s="50">
        <f t="shared" si="36"/>
        <v>0</v>
      </c>
      <c r="J110" s="50">
        <f t="shared" si="36"/>
        <v>0</v>
      </c>
      <c r="K110" s="50">
        <f t="shared" si="36"/>
        <v>0</v>
      </c>
    </row>
    <row r="111" spans="1:11" hidden="1" x14ac:dyDescent="0.25">
      <c r="A111" s="48"/>
      <c r="B111" s="48"/>
      <c r="C111" s="48"/>
      <c r="D111" s="50"/>
      <c r="E111" s="50"/>
      <c r="F111" s="50"/>
      <c r="G111" s="50"/>
      <c r="H111" s="50"/>
      <c r="I111" s="50"/>
      <c r="J111" s="50"/>
      <c r="K111" s="50"/>
    </row>
    <row r="112" spans="1:11" hidden="1" x14ac:dyDescent="0.25">
      <c r="A112" s="48"/>
      <c r="B112" s="48"/>
      <c r="C112" s="48"/>
      <c r="D112" s="50">
        <f t="shared" ref="D112" si="37">ROUND(VALUE(D18),0)</f>
        <v>0</v>
      </c>
      <c r="E112" s="50">
        <f t="shared" ref="E112" si="38">ROUND(VALUE(E18),0)</f>
        <v>0</v>
      </c>
      <c r="F112" s="50">
        <f t="shared" ref="F112:K112" si="39">ROUND(VALUE(F18),0)</f>
        <v>0</v>
      </c>
      <c r="G112" s="50">
        <f t="shared" si="39"/>
        <v>0</v>
      </c>
      <c r="H112" s="50">
        <f t="shared" si="39"/>
        <v>0</v>
      </c>
      <c r="I112" s="50">
        <f t="shared" si="39"/>
        <v>0</v>
      </c>
      <c r="J112" s="50">
        <f t="shared" si="39"/>
        <v>0</v>
      </c>
      <c r="K112" s="50">
        <f t="shared" si="39"/>
        <v>0</v>
      </c>
    </row>
    <row r="113" spans="1:11" hidden="1" x14ac:dyDescent="0.25">
      <c r="A113" s="48"/>
      <c r="B113" s="48"/>
      <c r="C113" s="48"/>
      <c r="D113" s="51">
        <f t="shared" ref="D113" si="40">VALUE(D101)</f>
        <v>0</v>
      </c>
      <c r="E113" s="51">
        <f t="shared" ref="E113" si="41">VALUE(E101)</f>
        <v>0</v>
      </c>
      <c r="F113" s="51">
        <f t="shared" ref="F113:K113" si="42">VALUE(F101)</f>
        <v>0</v>
      </c>
      <c r="G113" s="51">
        <f t="shared" si="42"/>
        <v>0</v>
      </c>
      <c r="H113" s="51">
        <f t="shared" si="42"/>
        <v>0</v>
      </c>
      <c r="I113" s="51">
        <f t="shared" si="42"/>
        <v>0</v>
      </c>
      <c r="J113" s="51">
        <f t="shared" si="42"/>
        <v>0</v>
      </c>
      <c r="K113" s="51">
        <f t="shared" si="42"/>
        <v>0</v>
      </c>
    </row>
    <row r="114" spans="1:11" hidden="1" x14ac:dyDescent="0.25">
      <c r="A114" s="48"/>
      <c r="B114" s="48"/>
      <c r="C114" s="48"/>
      <c r="D114" s="50"/>
      <c r="E114" s="50"/>
      <c r="F114" s="50"/>
      <c r="G114" s="50"/>
      <c r="H114" s="50"/>
      <c r="I114" s="50"/>
      <c r="J114" s="50"/>
      <c r="K114" s="50"/>
    </row>
    <row r="115" spans="1:11" hidden="1" x14ac:dyDescent="0.25">
      <c r="A115" s="48"/>
      <c r="B115" s="48"/>
      <c r="C115" s="48"/>
      <c r="D115" s="50">
        <f>IF(ISERROR(ROUND(D112/D113,4)),0,ROUND(D112/D113,4))</f>
        <v>0</v>
      </c>
      <c r="E115" s="50">
        <f>IF(ISERROR(ROUND(E112/E113,4)),0,ROUND(E112/E113,4))</f>
        <v>0</v>
      </c>
      <c r="F115" s="50">
        <f t="shared" ref="F115:K115" si="43">IF(ISERROR(ROUND(F112/F113,4)),0,ROUND(F112/F113,4))</f>
        <v>0</v>
      </c>
      <c r="G115" s="50">
        <f t="shared" si="43"/>
        <v>0</v>
      </c>
      <c r="H115" s="50">
        <f t="shared" si="43"/>
        <v>0</v>
      </c>
      <c r="I115" s="50">
        <f t="shared" si="43"/>
        <v>0</v>
      </c>
      <c r="J115" s="50">
        <f t="shared" si="43"/>
        <v>0</v>
      </c>
      <c r="K115" s="50">
        <f t="shared" si="43"/>
        <v>0</v>
      </c>
    </row>
    <row r="116" spans="1:11" x14ac:dyDescent="0.25">
      <c r="A116" s="1" t="s">
        <v>68</v>
      </c>
      <c r="B116" s="5"/>
      <c r="C116" s="5"/>
    </row>
    <row r="117" spans="1:11" x14ac:dyDescent="0.25">
      <c r="A117" s="1" t="s">
        <v>67</v>
      </c>
    </row>
    <row r="118" spans="1:11" x14ac:dyDescent="0.25">
      <c r="A118" s="1" t="s">
        <v>69</v>
      </c>
      <c r="B118" s="3"/>
      <c r="D118" s="15"/>
    </row>
    <row r="119" spans="1:11" x14ac:dyDescent="0.25">
      <c r="A119" s="1" t="s">
        <v>70</v>
      </c>
      <c r="B119" s="3"/>
      <c r="C119" s="3"/>
    </row>
    <row r="120" spans="1:11" x14ac:dyDescent="0.25">
      <c r="A120" s="1" t="s">
        <v>71</v>
      </c>
      <c r="B120" s="3"/>
      <c r="C120" s="3"/>
    </row>
    <row r="121" spans="1:11" x14ac:dyDescent="0.25">
      <c r="B121" s="3"/>
      <c r="C121" s="3"/>
    </row>
    <row r="122" spans="1:11" x14ac:dyDescent="0.25">
      <c r="B122" s="5"/>
    </row>
    <row r="125" spans="1:11" x14ac:dyDescent="0.25">
      <c r="A125" s="30" t="s">
        <v>108</v>
      </c>
      <c r="B125" s="30"/>
      <c r="C125" s="30"/>
      <c r="D125" s="1"/>
      <c r="K125" s="1"/>
    </row>
    <row r="126" spans="1:11" x14ac:dyDescent="0.25">
      <c r="A126" s="30" t="s">
        <v>118</v>
      </c>
      <c r="B126" s="30"/>
      <c r="C126" s="30"/>
      <c r="D126" s="1"/>
      <c r="K126" s="1"/>
    </row>
    <row r="127" spans="1:11" x14ac:dyDescent="0.25">
      <c r="A127" s="30" t="s">
        <v>96</v>
      </c>
      <c r="B127" s="67" t="s">
        <v>119</v>
      </c>
      <c r="C127" s="67" t="s">
        <v>120</v>
      </c>
      <c r="D127" s="1"/>
      <c r="K127" s="1"/>
    </row>
    <row r="128" spans="1:11" x14ac:dyDescent="0.25">
      <c r="A128" s="41"/>
      <c r="B128" s="67"/>
      <c r="C128" s="67"/>
      <c r="D128" s="1"/>
      <c r="K128" s="1"/>
    </row>
    <row r="129" spans="1:11" x14ac:dyDescent="0.25">
      <c r="A129" s="42" t="s">
        <v>121</v>
      </c>
      <c r="B129" s="43" t="s">
        <v>47</v>
      </c>
      <c r="C129" s="43" t="s">
        <v>48</v>
      </c>
      <c r="D129" s="1"/>
      <c r="K129" s="1"/>
    </row>
    <row r="130" spans="1:11" x14ac:dyDescent="0.25">
      <c r="A130" s="42" t="s">
        <v>124</v>
      </c>
      <c r="B130" s="43" t="s">
        <v>49</v>
      </c>
      <c r="C130" s="43" t="s">
        <v>50</v>
      </c>
      <c r="D130" s="1"/>
      <c r="K130" s="1"/>
    </row>
    <row r="131" spans="1:11" x14ac:dyDescent="0.25">
      <c r="A131" s="42" t="s">
        <v>122</v>
      </c>
      <c r="B131" s="43" t="s">
        <v>51</v>
      </c>
      <c r="C131" s="43" t="s">
        <v>52</v>
      </c>
      <c r="D131" s="1"/>
      <c r="K131" s="1"/>
    </row>
    <row r="132" spans="1:11" x14ac:dyDescent="0.25">
      <c r="A132" s="44" t="s">
        <v>125</v>
      </c>
      <c r="B132" s="45" t="s">
        <v>53</v>
      </c>
      <c r="C132" s="45" t="s">
        <v>54</v>
      </c>
      <c r="D132" s="1"/>
      <c r="K132" s="1"/>
    </row>
    <row r="133" spans="1:11" x14ac:dyDescent="0.25">
      <c r="A133" s="42" t="s">
        <v>55</v>
      </c>
      <c r="B133" s="43" t="s">
        <v>51</v>
      </c>
      <c r="C133" s="43" t="s">
        <v>56</v>
      </c>
      <c r="D133" s="1"/>
      <c r="K133" s="1"/>
    </row>
    <row r="134" spans="1:11" x14ac:dyDescent="0.25">
      <c r="A134" s="42" t="s">
        <v>123</v>
      </c>
      <c r="B134" s="43" t="s">
        <v>57</v>
      </c>
      <c r="C134" s="43" t="s">
        <v>58</v>
      </c>
      <c r="D134" s="1"/>
      <c r="K134" s="1"/>
    </row>
    <row r="135" spans="1:11" x14ac:dyDescent="0.25">
      <c r="A135" s="42" t="s">
        <v>59</v>
      </c>
      <c r="B135" s="43" t="s">
        <v>60</v>
      </c>
      <c r="C135" s="43" t="s">
        <v>61</v>
      </c>
      <c r="D135" s="1"/>
      <c r="K135" s="1"/>
    </row>
    <row r="136" spans="1:11" x14ac:dyDescent="0.25">
      <c r="A136" s="42" t="s">
        <v>62</v>
      </c>
      <c r="B136" s="43" t="s">
        <v>63</v>
      </c>
      <c r="C136" s="43" t="s">
        <v>95</v>
      </c>
      <c r="D136" s="1"/>
      <c r="E136" s="1"/>
      <c r="F136" s="1"/>
      <c r="G136" s="1"/>
      <c r="H136" s="1"/>
      <c r="I136" s="1"/>
      <c r="J136" s="1"/>
      <c r="K136" s="1"/>
    </row>
  </sheetData>
  <sheetProtection sheet="1" objects="1" scenarios="1"/>
  <mergeCells count="26">
    <mergeCell ref="B127:B128"/>
    <mergeCell ref="C127:C128"/>
    <mergeCell ref="K11:K12"/>
    <mergeCell ref="J11:J12"/>
    <mergeCell ref="I11:I12"/>
    <mergeCell ref="H11:H12"/>
    <mergeCell ref="G11:G12"/>
    <mergeCell ref="F11:F12"/>
    <mergeCell ref="E11:E12"/>
    <mergeCell ref="D11:D12"/>
    <mergeCell ref="K43:K44"/>
    <mergeCell ref="J43:J44"/>
    <mergeCell ref="I43:I44"/>
    <mergeCell ref="H43:H44"/>
    <mergeCell ref="G43:G44"/>
    <mergeCell ref="F43:F44"/>
    <mergeCell ref="E43:E44"/>
    <mergeCell ref="D43:D44"/>
    <mergeCell ref="K87:K88"/>
    <mergeCell ref="J87:J88"/>
    <mergeCell ref="I87:I88"/>
    <mergeCell ref="H87:H88"/>
    <mergeCell ref="G87:G88"/>
    <mergeCell ref="F87:F88"/>
    <mergeCell ref="E87:E88"/>
    <mergeCell ref="D87:D88"/>
  </mergeCells>
  <phoneticPr fontId="1" type="noConversion"/>
  <printOptions horizontalCentered="1"/>
  <pageMargins left="0.15" right="0.25" top="0.5" bottom="0.25" header="0.5" footer="0.5"/>
  <pageSetup scale="89" fitToHeight="0" orientation="landscape" horizontalDpi="1200" verticalDpi="1200" r:id="rId1"/>
  <headerFooter alignWithMargins="0">
    <oddHeader xml:space="preserve">&amp;C
</oddHeader>
    <oddFooter xml:space="preserve">&amp;L&amp;"-,Regular"&amp;9&amp;K000000DAAS-732-A-ARPA&amp;R&amp;"Calibri,Regular"&amp;9&amp;K000000Page &amp;P of &amp;N     </oddFooter>
  </headerFooter>
  <rowBreaks count="2" manualBreakCount="2">
    <brk id="40" max="10" man="1"/>
    <brk id="84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DAAS-732-A COVID</vt:lpstr>
      <vt:lpstr>'DAAS-732-A COVID'!Print_Area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HUMAN RESOURCES</dc:creator>
  <cp:lastModifiedBy>Bridgeman, Phyllis</cp:lastModifiedBy>
  <cp:lastPrinted>2022-03-16T22:08:49Z</cp:lastPrinted>
  <dcterms:created xsi:type="dcterms:W3CDTF">1999-03-26T19:32:01Z</dcterms:created>
  <dcterms:modified xsi:type="dcterms:W3CDTF">2022-06-06T21:19:03Z</dcterms:modified>
</cp:coreProperties>
</file>