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19\"/>
    </mc:Choice>
  </mc:AlternateContent>
  <xr:revisionPtr revIDLastSave="0" documentId="8_{82FEFD37-F102-4546-8362-C741F49689ED}" xr6:coauthVersionLast="47" xr6:coauthVersionMax="47" xr10:uidLastSave="{00000000-0000-0000-0000-000000000000}"/>
  <bookViews>
    <workbookView xWindow="-120" yWindow="-120" windowWidth="19440" windowHeight="15150" xr2:uid="{E859530D-62C5-4E5D-A72D-A62CB9264473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V111" i="1"/>
  <c r="S111" i="1"/>
  <c r="R111" i="1"/>
  <c r="O111" i="1"/>
  <c r="N111" i="1"/>
  <c r="K111" i="1"/>
  <c r="J111" i="1"/>
  <c r="G111" i="1"/>
  <c r="F111" i="1"/>
  <c r="C111" i="1"/>
  <c r="E111" i="1" s="1"/>
  <c r="W110" i="1"/>
  <c r="V110" i="1"/>
  <c r="S110" i="1"/>
  <c r="R110" i="1"/>
  <c r="O110" i="1"/>
  <c r="N110" i="1"/>
  <c r="K110" i="1"/>
  <c r="J110" i="1"/>
  <c r="G110" i="1"/>
  <c r="F110" i="1"/>
  <c r="C110" i="1"/>
  <c r="E110" i="1" s="1"/>
  <c r="W108" i="1"/>
  <c r="V108" i="1"/>
  <c r="S108" i="1"/>
  <c r="R108" i="1"/>
  <c r="O108" i="1"/>
  <c r="N108" i="1"/>
  <c r="K108" i="1"/>
  <c r="J108" i="1"/>
  <c r="G108" i="1"/>
  <c r="F108" i="1"/>
  <c r="D108" i="1"/>
  <c r="C108" i="1"/>
  <c r="P108" i="1" l="1"/>
  <c r="T108" i="1"/>
  <c r="L110" i="1"/>
  <c r="X110" i="1"/>
  <c r="T110" i="1"/>
  <c r="L108" i="1"/>
  <c r="T111" i="1"/>
  <c r="H110" i="1"/>
  <c r="E108" i="1"/>
  <c r="H108" i="1"/>
  <c r="X108" i="1"/>
  <c r="P110" i="1"/>
  <c r="X111" i="1"/>
  <c r="H111" i="1"/>
  <c r="L111" i="1"/>
  <c r="P111" i="1"/>
</calcChain>
</file>

<file path=xl/sharedStrings.xml><?xml version="1.0" encoding="utf-8"?>
<sst xmlns="http://schemas.openxmlformats.org/spreadsheetml/2006/main" count="367" uniqueCount="163">
  <si>
    <t>Incentive Goal SFY2020 Jul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</si>
  <si>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</si>
  <si>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</si>
  <si>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</si>
  <si>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</si>
  <si>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</si>
  <si>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</si>
  <si>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</si>
  <si>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</si>
  <si>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</si>
  <si>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</si>
  <si>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</si>
  <si>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</si>
  <si>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</si>
  <si>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</si>
  <si>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</si>
  <si>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</si>
  <si>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</si>
  <si>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</si>
  <si>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</si>
  <si>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</si>
  <si>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</si>
  <si>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</si>
  <si>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</si>
  <si>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</si>
  <si>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</si>
  <si>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</si>
  <si>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</si>
  <si>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</si>
  <si>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</si>
  <si>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</si>
  <si>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</si>
  <si>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</si>
  <si>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</si>
  <si>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</si>
  <si>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</si>
  <si>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</si>
  <si>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</si>
  <si>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</si>
  <si>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</si>
  <si>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</si>
  <si>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</si>
  <si>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Stanley, Sharon</t>
  </si>
  <si>
    <t>ALAMANCE</t>
  </si>
  <si>
    <t>OK</t>
  </si>
  <si>
    <t>Newsome, Kenya</t>
  </si>
  <si>
    <t>ALEXANDER</t>
  </si>
  <si>
    <t>ALLEGHANY</t>
  </si>
  <si>
    <t>Cauble, Leona</t>
  </si>
  <si>
    <t>ANSON</t>
  </si>
  <si>
    <t>ASHE</t>
  </si>
  <si>
    <t>Allen, Carole</t>
  </si>
  <si>
    <t>AVERY</t>
  </si>
  <si>
    <t>Jedrey, Judy</t>
  </si>
  <si>
    <t>BEAUFORT</t>
  </si>
  <si>
    <t>BERTIE</t>
  </si>
  <si>
    <t>McDonald, Sally</t>
  </si>
  <si>
    <t>BLADEN</t>
  </si>
  <si>
    <t>Foreman, Cora</t>
  </si>
  <si>
    <t>BRUNSWICK</t>
  </si>
  <si>
    <t>Craig, Angela</t>
  </si>
  <si>
    <t>BUNCOMBE</t>
  </si>
  <si>
    <t>BURKE</t>
  </si>
  <si>
    <t>CABARRUS</t>
  </si>
  <si>
    <t>CALDWELL</t>
  </si>
  <si>
    <t>CAMDEN</t>
  </si>
  <si>
    <t>CARTERET</t>
  </si>
  <si>
    <t>Mayfield, Kristi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</si>
  <si>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</si>
  <si>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</si>
  <si>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</si>
  <si>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</si>
  <si>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</si>
  <si>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</si>
  <si>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</si>
  <si>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</si>
  <si>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</si>
  <si>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</si>
  <si>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</si>
  <si>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</si>
  <si>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</si>
  <si>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</si>
  <si>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</si>
  <si>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</si>
  <si>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</si>
  <si>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</si>
  <si>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</si>
  <si>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</si>
  <si>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</si>
  <si>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</si>
  <si>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</si>
  <si>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</si>
  <si>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</si>
  <si>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</si>
  <si>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</si>
  <si>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</si>
  <si>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</si>
  <si>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</si>
  <si>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</si>
  <si>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</si>
  <si>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</si>
  <si>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</si>
  <si>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</si>
  <si>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</si>
  <si>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</si>
  <si>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</si>
  <si>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</si>
  <si>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</si>
  <si>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</si>
  <si>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</si>
  <si>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</si>
  <si>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</si>
  <si>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</si>
  <si>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</si>
  <si>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</si>
  <si>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</si>
  <si>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</si>
  <si>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</si>
  <si>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</si>
  <si>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</si>
  <si>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</si>
  <si>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</si>
  <si>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</si>
  <si>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</si>
  <si>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</si>
  <si>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</si>
  <si>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</si>
  <si>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</si>
  <si>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</si>
  <si>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</si>
  <si>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</si>
  <si>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</si>
  <si>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</si>
  <si>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</si>
  <si>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</si>
  <si>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</si>
  <si>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</si>
  <si>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</si>
  <si>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</si>
  <si>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</si>
  <si>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</si>
  <si>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</si>
  <si>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</si>
  <si>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</si>
  <si>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</si>
  <si>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TRIBAL CSE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</si>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</sst>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>
    <font>
      <sz val="10"/>
      <name val="Arial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20">
    <xf numFmtId="0" fontId="0" fillId="0" borderId="0" xfId="0"/>
    <xf numFmtId="0" fontId="1" fillId="0" borderId="1" xfId="0" applyFont="1" applyFill="1" applyBorder="1" applyAlignment="1" applyProtection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right"/>
    </xf>
    <xf numFmtId="164" fontId="2" fillId="3" borderId="0" xfId="0" applyNumberFormat="1" applyFont="1" applyFill="1" applyBorder="1" applyAlignment="1">
      <alignment horizontal="right"/>
    </xf>
    <xf numFmtId="0" fontId="2" fillId="0" borderId="0" xfId="0" applyFont="1" applyBorder="1"/>
    <xf numFmtId="0" fontId="3" fillId="0" borderId="0" xfId="1" applyBorder="1"/>
    <xf numFmtId="0" fontId="2" fillId="0" borderId="1" xfId="0" applyFont="1" applyBorder="1" applyAlignment="1" applyProtection="1">
      <alignment horizontal="center"/>
    </xf>
    <xf numFmtId="10" fontId="2" fillId="2" borderId="1" xfId="0" applyNumberFormat="1" applyFont="1" applyFill="1" applyBorder="1" applyAlignment="1">
      <alignment horizontal="center"/>
    </xf>
    <xf numFmtId="0" fontId="2" fillId="0" borderId="1" xfId="2" applyFont="1" applyFill="1" applyBorder="1" applyAlignment="1">
      <alignment horizontal="center"/>
    </xf>
    <xf numFmtId="10" fontId="2" fillId="3" borderId="0" xfId="0" applyNumberFormat="1" applyFont="1" applyFill="1" applyBorder="1" applyAlignment="1">
      <alignment horizontal="center"/>
    </xf>
    <xf numFmtId="0" fontId="2" fillId="3" borderId="2" xfId="0" quotePrefix="1" applyNumberFormat="1" applyFont="1" applyFill="1" applyBorder="1" applyAlignment="1">
      <alignment horizontal="center"/>
    </xf>
    <xf numFmtId="0" fontId="2" fillId="3" borderId="0" xfId="0" quotePrefix="1" applyNumberFormat="1" applyFont="1" applyFill="1" applyBorder="1" applyAlignment="1">
      <alignment horizontal="center"/>
    </xf>
    <xf numFmtId="0" fontId="2" fillId="3" borderId="3" xfId="0" quotePrefix="1" applyNumberFormat="1" applyFont="1" applyFill="1" applyBorder="1" applyAlignment="1">
      <alignment horizontal="center"/>
    </xf>
    <xf numFmtId="164" fontId="2" fillId="3" borderId="2" xfId="0" quotePrefix="1" applyNumberFormat="1" applyFont="1" applyFill="1" applyBorder="1" applyAlignment="1">
      <alignment horizontal="right"/>
    </xf>
    <xf numFmtId="164" fontId="2" fillId="3" borderId="0" xfId="0" quotePrefix="1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2" fillId="0" borderId="1" xfId="0" quotePrefix="1" applyNumberFormat="1" applyFont="1" applyBorder="1"/>
    <xf numFmtId="0" fontId="2" fillId="0" borderId="1" xfId="0" quotePrefix="1" applyNumberFormat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0" fontId="2" fillId="2" borderId="1" xfId="0" quotePrefix="1" applyNumberFormat="1" applyFont="1" applyFill="1" applyBorder="1" applyAlignment="1">
      <alignment horizontal="center"/>
    </xf>
    <xf numFmtId="10" fontId="2" fillId="2" borderId="1" xfId="0" quotePrefix="1" applyNumberFormat="1" applyFont="1" applyFill="1" applyBorder="1" applyAlignment="1">
      <alignment horizontal="center"/>
    </xf>
    <xf numFmtId="10" fontId="2" fillId="3" borderId="0" xfId="0" quotePrefix="1" applyNumberFormat="1" applyFont="1" applyFill="1" applyBorder="1" applyAlignment="1">
      <alignment horizontal="center"/>
    </xf>
    <xf numFmtId="0" fontId="2" fillId="0" borderId="1" xfId="0" applyNumberFormat="1" applyFont="1" applyFill="1" applyBorder="1"/>
    <xf numFmtId="0" fontId="2" fillId="0" borderId="1" xfId="0" applyNumberFormat="1" applyFont="1" applyBorder="1"/>
    <xf numFmtId="0" fontId="2" fillId="0" borderId="1" xfId="0" quotePrefix="1" applyNumberFormat="1" applyFont="1" applyFill="1" applyBorder="1"/>
    <xf numFmtId="0" fontId="2" fillId="0" borderId="1" xfId="0" quotePrefix="1" applyNumberFormat="1" applyFont="1" applyFill="1" applyBorder="1" applyAlignment="1">
      <alignment horizontal="center"/>
    </xf>
    <xf numFmtId="10" fontId="2" fillId="0" borderId="1" xfId="0" quotePrefix="1" applyNumberFormat="1" applyFont="1" applyFill="1" applyBorder="1" applyAlignment="1">
      <alignment horizontal="center"/>
    </xf>
    <xf numFmtId="164" fontId="2" fillId="0" borderId="1" xfId="0" quotePrefix="1" applyNumberFormat="1" applyFont="1" applyFill="1" applyBorder="1" applyAlignment="1">
      <alignment horizontal="center"/>
    </xf>
    <xf numFmtId="10" fontId="2" fillId="0" borderId="0" xfId="0" quotePrefix="1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0" fontId="2" fillId="0" borderId="3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/>
    <xf numFmtId="0" fontId="3" fillId="0" borderId="0" xfId="1" applyFill="1" applyBorder="1"/>
    <xf numFmtId="0" fontId="2" fillId="4" borderId="0" xfId="0" quotePrefix="1" applyNumberFormat="1" applyFont="1" applyFill="1" applyBorder="1"/>
    <xf numFmtId="1" fontId="2" fillId="4" borderId="2" xfId="0" applyNumberFormat="1" applyFont="1" applyFill="1" applyBorder="1" applyAlignment="1">
      <alignment horizontal="right"/>
    </xf>
    <xf numFmtId="1" fontId="2" fillId="4" borderId="0" xfId="0" applyNumberFormat="1" applyFont="1" applyFill="1" applyBorder="1" applyAlignment="1">
      <alignment horizontal="right"/>
    </xf>
    <xf numFmtId="10" fontId="2" fillId="4" borderId="0" xfId="0" applyNumberFormat="1" applyFont="1" applyFill="1" applyBorder="1" applyAlignment="1">
      <alignment horizontal="center"/>
    </xf>
    <xf numFmtId="0" fontId="2" fillId="4" borderId="2" xfId="0" quotePrefix="1" applyNumberFormat="1" applyFont="1" applyFill="1" applyBorder="1" applyAlignment="1">
      <alignment horizontal="center"/>
    </xf>
    <xf numFmtId="0" fontId="2" fillId="4" borderId="0" xfId="0" quotePrefix="1" applyNumberFormat="1" applyFont="1" applyFill="1" applyBorder="1" applyAlignment="1">
      <alignment horizontal="center"/>
    </xf>
    <xf numFmtId="10" fontId="2" fillId="4" borderId="0" xfId="0" quotePrefix="1" applyNumberFormat="1" applyFont="1" applyFill="1" applyBorder="1" applyAlignment="1">
      <alignment horizontal="center"/>
    </xf>
    <xf numFmtId="10" fontId="2" fillId="4" borderId="3" xfId="0" applyNumberFormat="1" applyFont="1" applyFill="1" applyBorder="1" applyAlignment="1">
      <alignment horizontal="center"/>
    </xf>
    <xf numFmtId="164" fontId="2" fillId="4" borderId="2" xfId="0" quotePrefix="1" applyNumberFormat="1" applyFont="1" applyFill="1" applyBorder="1" applyAlignment="1">
      <alignment horizontal="center"/>
    </xf>
    <xf numFmtId="164" fontId="2" fillId="4" borderId="0" xfId="0" quotePrefix="1" applyNumberFormat="1" applyFont="1" applyFill="1" applyBorder="1" applyAlignment="1">
      <alignment horizontal="center"/>
    </xf>
    <xf numFmtId="10" fontId="2" fillId="4" borderId="3" xfId="0" quotePrefix="1" applyNumberFormat="1" applyFont="1" applyFill="1" applyBorder="1" applyAlignment="1">
      <alignment horizontal="center"/>
    </xf>
    <xf numFmtId="0" fontId="6" fillId="0" borderId="4" xfId="0" applyNumberFormat="1" applyFont="1" applyFill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0" fontId="6" fillId="3" borderId="0" xfId="0" quotePrefix="1" applyNumberFormat="1" applyFont="1" applyFill="1" applyBorder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Border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Border="1" applyAlignment="1">
      <alignment horizontal="right"/>
    </xf>
    <xf numFmtId="0" fontId="6" fillId="0" borderId="0" xfId="0" applyFont="1" applyBorder="1"/>
    <xf numFmtId="0" fontId="7" fillId="0" borderId="0" xfId="1" applyFont="1" applyBorder="1"/>
    <xf numFmtId="1" fontId="2" fillId="4" borderId="1" xfId="0" applyNumberFormat="1" applyFont="1" applyFill="1" applyBorder="1" applyAlignment="1">
      <alignment horizontal="right"/>
    </xf>
    <xf numFmtId="10" fontId="2" fillId="4" borderId="1" xfId="0" applyNumberFormat="1" applyFont="1" applyFill="1" applyBorder="1" applyAlignment="1">
      <alignment horizontal="center"/>
    </xf>
    <xf numFmtId="3" fontId="2" fillId="4" borderId="1" xfId="0" quotePrefix="1" applyNumberFormat="1" applyFont="1" applyFill="1" applyBorder="1" applyAlignment="1">
      <alignment horizontal="center"/>
    </xf>
    <xf numFmtId="10" fontId="2" fillId="4" borderId="1" xfId="0" quotePrefix="1" applyNumberFormat="1" applyFont="1" applyFill="1" applyBorder="1" applyAlignment="1">
      <alignment horizontal="center"/>
    </xf>
    <xf numFmtId="164" fontId="2" fillId="4" borderId="1" xfId="0" quotePrefix="1" applyNumberFormat="1" applyFont="1" applyFill="1" applyBorder="1" applyAlignment="1">
      <alignment horizontal="center"/>
    </xf>
    <xf numFmtId="3" fontId="2" fillId="0" borderId="1" xfId="0" quotePrefix="1" applyNumberFormat="1" applyFont="1" applyFill="1" applyBorder="1" applyAlignment="1">
      <alignment horizontal="center"/>
    </xf>
    <xf numFmtId="3" fontId="2" fillId="2" borderId="1" xfId="0" quotePrefix="1" applyNumberFormat="1" applyFont="1" applyFill="1" applyBorder="1" applyAlignment="1">
      <alignment horizontal="center"/>
    </xf>
    <xf numFmtId="0" fontId="2" fillId="0" borderId="5" xfId="0" quotePrefix="1" applyNumberFormat="1" applyFont="1" applyBorder="1"/>
    <xf numFmtId="0" fontId="2" fillId="0" borderId="6" xfId="0" quotePrefix="1" applyNumberFormat="1" applyFont="1" applyBorder="1"/>
    <xf numFmtId="0" fontId="2" fillId="4" borderId="0" xfId="0" applyNumberFormat="1" applyFont="1" applyFill="1" applyBorder="1"/>
    <xf numFmtId="3" fontId="2" fillId="4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2" fillId="0" borderId="4" xfId="0" applyFont="1" applyFill="1" applyBorder="1"/>
    <xf numFmtId="0" fontId="2" fillId="0" borderId="7" xfId="0" applyFont="1" applyFill="1" applyBorder="1"/>
    <xf numFmtId="3" fontId="2" fillId="0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3" fillId="4" borderId="0" xfId="0" applyFont="1" applyFill="1" applyBorder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Border="1" applyAlignment="1">
      <alignment horizontal="right"/>
    </xf>
    <xf numFmtId="10" fontId="3" fillId="4" borderId="0" xfId="0" applyNumberFormat="1" applyFont="1" applyFill="1" applyBorder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10" fontId="0" fillId="4" borderId="0" xfId="0" applyNumberFormat="1" applyFill="1" applyBorder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3" fillId="0" borderId="0" xfId="1" applyFont="1" applyFill="1" applyBorder="1"/>
    <xf numFmtId="1" fontId="3" fillId="0" borderId="0" xfId="1" applyNumberFormat="1" applyFont="1" applyFill="1" applyBorder="1" applyAlignment="1">
      <alignment horizontal="right"/>
    </xf>
    <xf numFmtId="10" fontId="3" fillId="0" borderId="0" xfId="1" applyNumberFormat="1" applyFont="1" applyFill="1" applyBorder="1" applyAlignment="1">
      <alignment horizontal="center"/>
    </xf>
    <xf numFmtId="0" fontId="3" fillId="0" borderId="0" xfId="1" applyFill="1" applyBorder="1" applyAlignment="1">
      <alignment horizontal="center"/>
    </xf>
    <xf numFmtId="10" fontId="3" fillId="0" borderId="0" xfId="1" applyNumberFormat="1" applyFill="1" applyBorder="1" applyAlignment="1">
      <alignment horizontal="center"/>
    </xf>
    <xf numFmtId="164" fontId="3" fillId="0" borderId="0" xfId="1" applyNumberFormat="1" applyFill="1" applyBorder="1" applyAlignment="1">
      <alignment horizontal="center"/>
    </xf>
    <xf numFmtId="164" fontId="3" fillId="0" borderId="0" xfId="1" applyNumberForma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center"/>
    </xf>
    <xf numFmtId="10" fontId="2" fillId="2" borderId="1" xfId="2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0" fontId="2" fillId="0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Border="1" applyAlignment="1">
      <alignment horizontal="right" wrapText="1"/>
    </xf>
    <xf numFmtId="0" fontId="9" fillId="4" borderId="3" xfId="0" applyFont="1" applyFill="1" applyBorder="1" applyAlignment="1"/>
    <xf numFmtId="164" fontId="2" fillId="2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0" fontId="2" fillId="0" borderId="1" xfId="0" applyNumberFormat="1" applyFont="1" applyFill="1" applyBorder="1" applyAlignment="1">
      <alignment horizontal="center"/>
    </xf>
  </cellXfs>
  <cellStyles count="3">
    <cellStyle name="Normal" xfId="0" builtinId="0"/>
    <cellStyle name="Normal 3" xfId="1" xr:uid="{FA39B191-F92B-4859-B134-8B6844C76EA1}"/>
    <cellStyle name="Normal_INCENTIVE GOALS Rpt 0710" xfId="2" xr:uid="{58E25FD6-071D-4278-BC75-C8C572BD5D8A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D8064-4172-4B51-90E4-B68A1B6DD854}">
  <dimension ref="A1:AL114"/>
  <sheetViews>
    <sheetView tabSelected="1" zoomScaleNormal="100" workbookViewId="0">
      <pane xSplit="2" ySplit="2" topLeftCell="C87" activePane="bottomRight" state="frozen"/>
      <selection pane="bottomRight" activeCell="U108" sqref="U108"/>
      <selection pane="bottomLeft" activeCell="A3" sqref="A3"/>
      <selection pane="topRight" activeCell="C1" sqref="C1"/>
    </sheetView>
  </sheetViews>
  <sheetFormatPr defaultColWidth="9.140625" defaultRowHeight="12.75"/>
  <cols>
    <col min="1" max="1" width="21.140625" style="96" customWidth="1"/>
    <col min="2" max="2" width="16.42578125" style="96" bestFit="1" customWidth="1"/>
    <col min="3" max="3" width="15" style="97" bestFit="1" customWidth="1"/>
    <col min="4" max="4" width="15.7109375" style="97" customWidth="1"/>
    <col min="5" max="5" width="12.28515625" style="98" customWidth="1"/>
    <col min="6" max="7" width="12.28515625" style="99" customWidth="1"/>
    <col min="8" max="8" width="12.5703125" style="100" bestFit="1" customWidth="1"/>
    <col min="9" max="9" width="12.28515625" style="100" customWidth="1"/>
    <col min="10" max="11" width="10.7109375" style="99" customWidth="1"/>
    <col min="12" max="12" width="9.5703125" style="100" customWidth="1"/>
    <col min="13" max="13" width="15.42578125" style="100" bestFit="1" customWidth="1"/>
    <col min="14" max="14" width="15.140625" style="101" customWidth="1"/>
    <col min="15" max="15" width="15" style="101" bestFit="1" customWidth="1"/>
    <col min="16" max="16" width="8.7109375" style="100" customWidth="1"/>
    <col min="17" max="17" width="9.85546875" style="100" customWidth="1"/>
    <col min="18" max="18" width="13" style="99" customWidth="1"/>
    <col min="19" max="19" width="11.7109375" style="99" customWidth="1"/>
    <col min="20" max="20" width="9.85546875" style="100" bestFit="1" customWidth="1"/>
    <col min="21" max="21" width="9.85546875" style="100" customWidth="1"/>
    <col min="22" max="22" width="10.140625" style="99" customWidth="1"/>
    <col min="23" max="23" width="10.5703125" style="99" customWidth="1"/>
    <col min="24" max="24" width="8.7109375" style="100" customWidth="1"/>
    <col min="25" max="25" width="17.42578125" style="100" hidden="1" customWidth="1"/>
    <col min="26" max="27" width="9.140625" style="99" hidden="1" customWidth="1"/>
    <col min="28" max="28" width="10.7109375" style="100" hidden="1" customWidth="1"/>
    <col min="29" max="29" width="8.85546875" style="99" hidden="1" customWidth="1"/>
    <col min="30" max="30" width="9.140625" style="99" hidden="1" customWidth="1"/>
    <col min="31" max="31" width="9.140625" style="100" hidden="1" customWidth="1"/>
    <col min="32" max="32" width="13.42578125" style="102" hidden="1" customWidth="1"/>
    <col min="33" max="33" width="12.140625" style="102" hidden="1" customWidth="1"/>
    <col min="34" max="34" width="10.5703125" style="100" hidden="1" customWidth="1"/>
    <col min="35" max="35" width="9.140625" style="99" hidden="1" customWidth="1"/>
    <col min="36" max="36" width="11" style="99" hidden="1" customWidth="1"/>
    <col min="37" max="37" width="8.85546875" style="100" hidden="1" customWidth="1"/>
    <col min="38" max="38" width="9.140625" style="41" customWidth="1"/>
    <col min="39" max="16384" width="9.140625" style="41"/>
  </cols>
  <sheetData>
    <row r="1" spans="1:38" s="9" customFormat="1" ht="25.5">
      <c r="A1" s="1" t="s">
        <v>0</v>
      </c>
      <c r="B1" s="2" t="s">
        <v>1</v>
      </c>
      <c r="C1" s="117" t="s">
        <v>2</v>
      </c>
      <c r="D1" s="117"/>
      <c r="E1" s="117"/>
      <c r="F1" s="113" t="s">
        <v>3</v>
      </c>
      <c r="G1" s="113"/>
      <c r="H1" s="113"/>
      <c r="I1" s="113"/>
      <c r="J1" s="112" t="s">
        <v>4</v>
      </c>
      <c r="K1" s="112"/>
      <c r="L1" s="112"/>
      <c r="M1" s="112"/>
      <c r="N1" s="118" t="s">
        <v>5</v>
      </c>
      <c r="O1" s="113"/>
      <c r="P1" s="119"/>
      <c r="Q1" s="113"/>
      <c r="R1" s="112" t="s">
        <v>6</v>
      </c>
      <c r="S1" s="112"/>
      <c r="T1" s="112"/>
      <c r="U1" s="112"/>
      <c r="V1" s="113" t="s">
        <v>7</v>
      </c>
      <c r="W1" s="113"/>
      <c r="X1" s="113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0" customFormat="1" ht="15.75">
      <c r="A2" s="10" t="s">
        <v>8</v>
      </c>
      <c r="B2" s="108" t="s">
        <v>9</v>
      </c>
      <c r="C2" s="103" t="s">
        <v>10</v>
      </c>
      <c r="D2" s="103" t="s">
        <v>11</v>
      </c>
      <c r="E2" s="104" t="s">
        <v>12</v>
      </c>
      <c r="F2" s="108" t="s">
        <v>13</v>
      </c>
      <c r="G2" s="108" t="s">
        <v>14</v>
      </c>
      <c r="H2" s="111" t="s">
        <v>15</v>
      </c>
      <c r="I2" s="111" t="s">
        <v>11</v>
      </c>
      <c r="J2" s="109" t="s">
        <v>16</v>
      </c>
      <c r="K2" s="109" t="s">
        <v>17</v>
      </c>
      <c r="L2" s="11" t="s">
        <v>18</v>
      </c>
      <c r="M2" s="11" t="s">
        <v>11</v>
      </c>
      <c r="N2" s="110" t="s">
        <v>19</v>
      </c>
      <c r="O2" s="110" t="s">
        <v>20</v>
      </c>
      <c r="P2" s="111" t="s">
        <v>21</v>
      </c>
      <c r="Q2" s="111" t="s">
        <v>11</v>
      </c>
      <c r="R2" s="109" t="s">
        <v>22</v>
      </c>
      <c r="S2" s="109" t="s">
        <v>23</v>
      </c>
      <c r="T2" s="11" t="s">
        <v>24</v>
      </c>
      <c r="U2" s="11" t="s">
        <v>11</v>
      </c>
      <c r="V2" s="12" t="s">
        <v>25</v>
      </c>
      <c r="W2" s="12" t="s">
        <v>26</v>
      </c>
      <c r="X2" s="111" t="s">
        <v>27</v>
      </c>
      <c r="Y2" s="13" t="s">
        <v>28</v>
      </c>
      <c r="Z2" s="14" t="s">
        <v>29</v>
      </c>
      <c r="AA2" s="15" t="s">
        <v>30</v>
      </c>
      <c r="AB2" s="16" t="s">
        <v>31</v>
      </c>
      <c r="AC2" s="14" t="s">
        <v>32</v>
      </c>
      <c r="AD2" s="15" t="s">
        <v>33</v>
      </c>
      <c r="AE2" s="16" t="s">
        <v>34</v>
      </c>
      <c r="AF2" s="17" t="s">
        <v>35</v>
      </c>
      <c r="AG2" s="18" t="s">
        <v>36</v>
      </c>
      <c r="AH2" s="16" t="s">
        <v>37</v>
      </c>
      <c r="AI2" s="14" t="s">
        <v>38</v>
      </c>
      <c r="AJ2" s="15" t="s">
        <v>39</v>
      </c>
      <c r="AK2" s="16" t="s">
        <v>40</v>
      </c>
      <c r="AL2" s="19" t="s">
        <v>41</v>
      </c>
    </row>
    <row r="3" spans="1:38" s="9" customFormat="1">
      <c r="A3" s="21" t="s">
        <v>42</v>
      </c>
      <c r="B3" s="21" t="s">
        <v>43</v>
      </c>
      <c r="C3" s="105">
        <v>941876.62</v>
      </c>
      <c r="D3" s="105">
        <v>11031533.189999999</v>
      </c>
      <c r="E3" s="11">
        <v>8.5380391263637195E-2</v>
      </c>
      <c r="F3" s="22">
        <v>5292</v>
      </c>
      <c r="G3" s="22">
        <v>4323</v>
      </c>
      <c r="H3" s="23">
        <v>0.81689999999999996</v>
      </c>
      <c r="I3" s="111">
        <v>1</v>
      </c>
      <c r="J3" s="25">
        <v>6903</v>
      </c>
      <c r="K3" s="25">
        <v>5318</v>
      </c>
      <c r="L3" s="26">
        <v>0.77039999999999997</v>
      </c>
      <c r="M3" s="11">
        <v>0.78439999999999999</v>
      </c>
      <c r="N3" s="24">
        <v>1006026.3</v>
      </c>
      <c r="O3" s="24">
        <v>681683.2</v>
      </c>
      <c r="P3" s="23">
        <v>0.67759999999999998</v>
      </c>
      <c r="Q3" s="23">
        <v>0.67130000000000001</v>
      </c>
      <c r="R3" s="25">
        <v>4205</v>
      </c>
      <c r="S3" s="25">
        <v>1356</v>
      </c>
      <c r="T3" s="26">
        <v>0.32250000000000001</v>
      </c>
      <c r="U3" s="26">
        <v>0.67479999999999996</v>
      </c>
      <c r="V3" s="22">
        <v>3500</v>
      </c>
      <c r="W3" s="22">
        <v>2769</v>
      </c>
      <c r="X3" s="23">
        <v>0.79110000000000003</v>
      </c>
      <c r="Y3" s="27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s="9" customFormat="1">
      <c r="A4" s="21" t="s">
        <v>45</v>
      </c>
      <c r="B4" s="21" t="s">
        <v>46</v>
      </c>
      <c r="C4" s="105">
        <v>164652.54999999999</v>
      </c>
      <c r="D4" s="105">
        <v>2106912.09</v>
      </c>
      <c r="E4" s="11">
        <v>7.81487518067258E-2</v>
      </c>
      <c r="F4" s="22">
        <v>978</v>
      </c>
      <c r="G4" s="22">
        <v>906</v>
      </c>
      <c r="H4" s="23">
        <v>0.9264</v>
      </c>
      <c r="I4" s="111">
        <v>1</v>
      </c>
      <c r="J4" s="25">
        <v>1381</v>
      </c>
      <c r="K4" s="25">
        <v>1243</v>
      </c>
      <c r="L4" s="26">
        <v>0.90010000000000001</v>
      </c>
      <c r="M4" s="11">
        <v>0.89229999999999998</v>
      </c>
      <c r="N4" s="24">
        <v>194300.39</v>
      </c>
      <c r="O4" s="24">
        <v>133496.24</v>
      </c>
      <c r="P4" s="23">
        <v>0.68710000000000004</v>
      </c>
      <c r="Q4" s="23">
        <v>0.68720000000000003</v>
      </c>
      <c r="R4" s="25">
        <v>857</v>
      </c>
      <c r="S4" s="25">
        <v>251</v>
      </c>
      <c r="T4" s="26">
        <v>0.29289999999999999</v>
      </c>
      <c r="U4" s="26">
        <v>0.66020000000000001</v>
      </c>
      <c r="V4" s="22">
        <v>934</v>
      </c>
      <c r="W4" s="22">
        <v>817</v>
      </c>
      <c r="X4" s="23">
        <v>0.87470000000000003</v>
      </c>
      <c r="Y4" s="27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s="9" customFormat="1">
      <c r="A5" s="21" t="s">
        <v>45</v>
      </c>
      <c r="B5" s="21" t="s">
        <v>47</v>
      </c>
      <c r="C5" s="105">
        <v>42767.7</v>
      </c>
      <c r="D5" s="105">
        <v>513687.35849999997</v>
      </c>
      <c r="E5" s="11">
        <v>8.3256282819348396E-2</v>
      </c>
      <c r="F5" s="22">
        <v>212</v>
      </c>
      <c r="G5" s="22">
        <v>209</v>
      </c>
      <c r="H5" s="23">
        <v>0.98580000000000001</v>
      </c>
      <c r="I5" s="111">
        <v>1</v>
      </c>
      <c r="J5" s="25">
        <v>355</v>
      </c>
      <c r="K5" s="25">
        <v>318</v>
      </c>
      <c r="L5" s="26">
        <v>0.89580000000000004</v>
      </c>
      <c r="M5" s="11">
        <v>0.89200000000000002</v>
      </c>
      <c r="N5" s="24">
        <v>50674.27</v>
      </c>
      <c r="O5" s="24">
        <v>34027.86</v>
      </c>
      <c r="P5" s="23">
        <v>0.67149999999999999</v>
      </c>
      <c r="Q5" s="23">
        <v>0.62339999999999995</v>
      </c>
      <c r="R5" s="25">
        <v>262</v>
      </c>
      <c r="S5" s="25">
        <v>67</v>
      </c>
      <c r="T5" s="26">
        <v>0.25569999999999998</v>
      </c>
      <c r="U5" s="26">
        <v>0.62729999999999997</v>
      </c>
      <c r="V5" s="22">
        <v>167</v>
      </c>
      <c r="W5" s="22">
        <v>119</v>
      </c>
      <c r="X5" s="23">
        <v>0.71260000000000001</v>
      </c>
      <c r="Y5" s="27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s="9" customFormat="1">
      <c r="A6" s="21" t="s">
        <v>48</v>
      </c>
      <c r="B6" s="21" t="s">
        <v>49</v>
      </c>
      <c r="C6" s="105">
        <v>257181.38</v>
      </c>
      <c r="D6" s="105">
        <v>3255565.33</v>
      </c>
      <c r="E6" s="11">
        <v>7.8997456334258198E-2</v>
      </c>
      <c r="F6" s="22">
        <v>1732</v>
      </c>
      <c r="G6" s="22">
        <v>1569</v>
      </c>
      <c r="H6" s="23">
        <v>0.90590000000000004</v>
      </c>
      <c r="I6" s="111">
        <v>1</v>
      </c>
      <c r="J6" s="25">
        <v>2078</v>
      </c>
      <c r="K6" s="25">
        <v>1868</v>
      </c>
      <c r="L6" s="26">
        <v>0.89890000000000003</v>
      </c>
      <c r="M6" s="11">
        <v>0.9</v>
      </c>
      <c r="N6" s="24">
        <v>275212</v>
      </c>
      <c r="O6" s="24">
        <v>184225</v>
      </c>
      <c r="P6" s="23">
        <v>0.6694</v>
      </c>
      <c r="Q6" s="23">
        <v>0.67279999999999995</v>
      </c>
      <c r="R6" s="25">
        <v>1466</v>
      </c>
      <c r="S6" s="25">
        <v>520</v>
      </c>
      <c r="T6" s="26">
        <v>0.35470000000000002</v>
      </c>
      <c r="U6" s="26">
        <v>0.7</v>
      </c>
      <c r="V6" s="22">
        <v>1296</v>
      </c>
      <c r="W6" s="22">
        <v>1156</v>
      </c>
      <c r="X6" s="23">
        <v>0.89200000000000002</v>
      </c>
      <c r="Y6" s="27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s="9" customFormat="1">
      <c r="A7" s="21" t="s">
        <v>45</v>
      </c>
      <c r="B7" s="21" t="s">
        <v>50</v>
      </c>
      <c r="C7" s="105">
        <v>96032.31</v>
      </c>
      <c r="D7" s="105">
        <v>1312032.1000000001</v>
      </c>
      <c r="E7" s="11">
        <v>7.3193567443967295E-2</v>
      </c>
      <c r="F7" s="22">
        <v>614</v>
      </c>
      <c r="G7" s="22">
        <v>564</v>
      </c>
      <c r="H7" s="23">
        <v>0.91859999999999997</v>
      </c>
      <c r="I7" s="111">
        <v>1</v>
      </c>
      <c r="J7" s="25">
        <v>1023</v>
      </c>
      <c r="K7" s="25">
        <v>911</v>
      </c>
      <c r="L7" s="26">
        <v>0.89049999999999996</v>
      </c>
      <c r="M7" s="11">
        <v>0.875</v>
      </c>
      <c r="N7" s="24">
        <v>111629.42</v>
      </c>
      <c r="O7" s="24">
        <v>74898.41</v>
      </c>
      <c r="P7" s="23">
        <v>0.67100000000000004</v>
      </c>
      <c r="Q7" s="23">
        <v>0.68020000000000003</v>
      </c>
      <c r="R7" s="25">
        <v>610</v>
      </c>
      <c r="S7" s="25">
        <v>161</v>
      </c>
      <c r="T7" s="26">
        <v>0.26390000000000002</v>
      </c>
      <c r="U7" s="26">
        <v>0.64749999999999996</v>
      </c>
      <c r="V7" s="22">
        <v>668</v>
      </c>
      <c r="W7" s="22">
        <v>547</v>
      </c>
      <c r="X7" s="23">
        <v>0.81889999999999996</v>
      </c>
      <c r="Y7" s="27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s="9" customFormat="1">
      <c r="A8" s="21" t="s">
        <v>51</v>
      </c>
      <c r="B8" s="21" t="s">
        <v>52</v>
      </c>
      <c r="C8" s="105">
        <v>42396.71</v>
      </c>
      <c r="D8" s="105">
        <v>529600.87</v>
      </c>
      <c r="E8" s="11">
        <v>8.0054079216297397E-2</v>
      </c>
      <c r="F8" s="22">
        <v>162</v>
      </c>
      <c r="G8" s="22">
        <v>155</v>
      </c>
      <c r="H8" s="23">
        <v>0.95679999999999998</v>
      </c>
      <c r="I8" s="111">
        <v>1</v>
      </c>
      <c r="J8" s="25">
        <v>319</v>
      </c>
      <c r="K8" s="25">
        <v>261</v>
      </c>
      <c r="L8" s="26">
        <v>0.81820000000000004</v>
      </c>
      <c r="M8" s="11">
        <v>0.85189999999999999</v>
      </c>
      <c r="N8" s="24">
        <v>48018.65</v>
      </c>
      <c r="O8" s="24">
        <v>33276.160000000003</v>
      </c>
      <c r="P8" s="23">
        <v>0.69299999999999995</v>
      </c>
      <c r="Q8" s="23">
        <v>0.65739999999999998</v>
      </c>
      <c r="R8" s="25">
        <v>182</v>
      </c>
      <c r="S8" s="25">
        <v>67</v>
      </c>
      <c r="T8" s="26">
        <v>0.36809999999999998</v>
      </c>
      <c r="U8" s="26">
        <v>0.63870000000000005</v>
      </c>
      <c r="V8" s="22">
        <v>196</v>
      </c>
      <c r="W8" s="22">
        <v>101</v>
      </c>
      <c r="X8" s="23">
        <v>0.51529999999999998</v>
      </c>
      <c r="Y8" s="27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s="9" customFormat="1">
      <c r="A9" s="21" t="s">
        <v>53</v>
      </c>
      <c r="B9" s="21" t="s">
        <v>54</v>
      </c>
      <c r="C9" s="105">
        <v>354035.12</v>
      </c>
      <c r="D9" s="105">
        <v>4327376.6500000004</v>
      </c>
      <c r="E9" s="11">
        <v>8.1812873857421198E-2</v>
      </c>
      <c r="F9" s="22">
        <v>1869</v>
      </c>
      <c r="G9" s="22">
        <v>1645</v>
      </c>
      <c r="H9" s="23">
        <v>0.88009999999999999</v>
      </c>
      <c r="I9" s="111">
        <v>1</v>
      </c>
      <c r="J9" s="25">
        <v>2719</v>
      </c>
      <c r="K9" s="25">
        <v>2392</v>
      </c>
      <c r="L9" s="26">
        <v>0.87970000000000004</v>
      </c>
      <c r="M9" s="11">
        <v>0.87749999999999995</v>
      </c>
      <c r="N9" s="24">
        <v>380075.98</v>
      </c>
      <c r="O9" s="24">
        <v>260427.16</v>
      </c>
      <c r="P9" s="23">
        <v>0.68520000000000003</v>
      </c>
      <c r="Q9" s="23">
        <v>0.67330000000000001</v>
      </c>
      <c r="R9" s="25">
        <v>1887</v>
      </c>
      <c r="S9" s="25">
        <v>558</v>
      </c>
      <c r="T9" s="26">
        <v>0.29570000000000002</v>
      </c>
      <c r="U9" s="26">
        <v>0.66149999999999998</v>
      </c>
      <c r="V9" s="22">
        <v>1509</v>
      </c>
      <c r="W9" s="22">
        <v>1180</v>
      </c>
      <c r="X9" s="23">
        <v>0.78200000000000003</v>
      </c>
      <c r="Y9" s="27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s="9" customFormat="1">
      <c r="A10" s="21" t="s">
        <v>53</v>
      </c>
      <c r="B10" s="21" t="s">
        <v>55</v>
      </c>
      <c r="C10" s="105">
        <v>188455.62</v>
      </c>
      <c r="D10" s="105">
        <v>2431492.87</v>
      </c>
      <c r="E10" s="11">
        <v>7.7506137206974399E-2</v>
      </c>
      <c r="F10" s="22">
        <v>1336</v>
      </c>
      <c r="G10" s="22">
        <v>1224</v>
      </c>
      <c r="H10" s="23">
        <v>0.91620000000000001</v>
      </c>
      <c r="I10" s="111">
        <v>0.98470000000000002</v>
      </c>
      <c r="J10" s="25">
        <v>1619</v>
      </c>
      <c r="K10" s="25">
        <v>1526</v>
      </c>
      <c r="L10" s="26">
        <v>0.94259999999999999</v>
      </c>
      <c r="M10" s="11">
        <v>0.9</v>
      </c>
      <c r="N10" s="24">
        <v>209783.17</v>
      </c>
      <c r="O10" s="24">
        <v>143462.31</v>
      </c>
      <c r="P10" s="23">
        <v>0.68389999999999995</v>
      </c>
      <c r="Q10" s="23">
        <v>0.7</v>
      </c>
      <c r="R10" s="25">
        <v>1108</v>
      </c>
      <c r="S10" s="25">
        <v>386</v>
      </c>
      <c r="T10" s="26">
        <v>0.34839999999999999</v>
      </c>
      <c r="U10" s="26">
        <v>0.7</v>
      </c>
      <c r="V10" s="22">
        <v>1019</v>
      </c>
      <c r="W10" s="22">
        <v>865</v>
      </c>
      <c r="X10" s="23">
        <v>0.84889999999999999</v>
      </c>
      <c r="Y10" s="27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s="9" customFormat="1">
      <c r="A11" s="21" t="s">
        <v>56</v>
      </c>
      <c r="B11" s="21" t="s">
        <v>57</v>
      </c>
      <c r="C11" s="105">
        <v>299159.53999999998</v>
      </c>
      <c r="D11" s="105">
        <v>3649124.64</v>
      </c>
      <c r="E11" s="11">
        <v>8.1981178916377004E-2</v>
      </c>
      <c r="F11" s="22">
        <v>1647</v>
      </c>
      <c r="G11" s="22">
        <v>1484</v>
      </c>
      <c r="H11" s="23">
        <v>0.90100000000000002</v>
      </c>
      <c r="I11" s="111">
        <v>1</v>
      </c>
      <c r="J11" s="25">
        <v>2091</v>
      </c>
      <c r="K11" s="25">
        <v>1865</v>
      </c>
      <c r="L11" s="26">
        <v>0.89190000000000003</v>
      </c>
      <c r="M11" s="11">
        <v>0.8982</v>
      </c>
      <c r="N11" s="24">
        <v>330591.32</v>
      </c>
      <c r="O11" s="24">
        <v>228738.98</v>
      </c>
      <c r="P11" s="23">
        <v>0.69189999999999996</v>
      </c>
      <c r="Q11" s="23">
        <v>0.67800000000000005</v>
      </c>
      <c r="R11" s="25">
        <v>1535</v>
      </c>
      <c r="S11" s="25">
        <v>579</v>
      </c>
      <c r="T11" s="26">
        <v>0.37719999999999998</v>
      </c>
      <c r="U11" s="26">
        <v>0.7</v>
      </c>
      <c r="V11" s="22">
        <v>1381</v>
      </c>
      <c r="W11" s="22">
        <v>1206</v>
      </c>
      <c r="X11" s="23">
        <v>0.87329999999999997</v>
      </c>
      <c r="Y11" s="27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s="9" customFormat="1" ht="15" customHeight="1">
      <c r="A12" s="21" t="s">
        <v>58</v>
      </c>
      <c r="B12" s="21" t="s">
        <v>59</v>
      </c>
      <c r="C12" s="105">
        <v>547657.93999999994</v>
      </c>
      <c r="D12" s="105">
        <v>6354137.9900000002</v>
      </c>
      <c r="E12" s="11">
        <v>8.6189179533383106E-2</v>
      </c>
      <c r="F12" s="22">
        <v>2504</v>
      </c>
      <c r="G12" s="22">
        <v>2300</v>
      </c>
      <c r="H12" s="23">
        <v>0.91849999999999998</v>
      </c>
      <c r="I12" s="111">
        <v>1</v>
      </c>
      <c r="J12" s="25">
        <v>3498</v>
      </c>
      <c r="K12" s="25">
        <v>2940</v>
      </c>
      <c r="L12" s="26">
        <v>0.84050000000000002</v>
      </c>
      <c r="M12" s="11">
        <v>0.8548</v>
      </c>
      <c r="N12" s="24">
        <v>596919.62</v>
      </c>
      <c r="O12" s="24">
        <v>415012.61</v>
      </c>
      <c r="P12" s="23">
        <v>0.69530000000000003</v>
      </c>
      <c r="Q12" s="23">
        <v>0.67989999999999995</v>
      </c>
      <c r="R12" s="25">
        <v>2048</v>
      </c>
      <c r="S12" s="25">
        <v>646</v>
      </c>
      <c r="T12" s="26">
        <v>0.31540000000000001</v>
      </c>
      <c r="U12" s="26">
        <v>0.69540000000000002</v>
      </c>
      <c r="V12" s="22">
        <v>2320</v>
      </c>
      <c r="W12" s="22">
        <v>1918</v>
      </c>
      <c r="X12" s="23">
        <v>0.82669999999999999</v>
      </c>
      <c r="Y12" s="27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s="9" customFormat="1">
      <c r="A13" s="21" t="s">
        <v>60</v>
      </c>
      <c r="B13" s="21" t="s">
        <v>61</v>
      </c>
      <c r="C13" s="105">
        <v>1073364.9099999999</v>
      </c>
      <c r="D13" s="105">
        <v>13012012.789999999</v>
      </c>
      <c r="E13" s="11">
        <v>8.2490305483322507E-2</v>
      </c>
      <c r="F13" s="22">
        <v>4436</v>
      </c>
      <c r="G13" s="22">
        <v>4141</v>
      </c>
      <c r="H13" s="23">
        <v>0.9335</v>
      </c>
      <c r="I13" s="111">
        <v>1</v>
      </c>
      <c r="J13" s="25">
        <v>6688</v>
      </c>
      <c r="K13" s="25">
        <v>6232</v>
      </c>
      <c r="L13" s="26">
        <v>0.93179999999999996</v>
      </c>
      <c r="M13" s="11">
        <v>0.9</v>
      </c>
      <c r="N13" s="24">
        <v>1100302.24</v>
      </c>
      <c r="O13" s="24">
        <v>789950.89</v>
      </c>
      <c r="P13" s="23">
        <v>0.71789999999999998</v>
      </c>
      <c r="Q13" s="23">
        <v>0.7</v>
      </c>
      <c r="R13" s="25">
        <v>4678</v>
      </c>
      <c r="S13" s="25">
        <v>1816</v>
      </c>
      <c r="T13" s="26">
        <v>0.38819999999999999</v>
      </c>
      <c r="U13" s="26">
        <v>0.7</v>
      </c>
      <c r="V13" s="22">
        <v>4045</v>
      </c>
      <c r="W13" s="22">
        <v>3011</v>
      </c>
      <c r="X13" s="23">
        <v>0.74439999999999995</v>
      </c>
      <c r="Y13" s="27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s="9" customFormat="1">
      <c r="A14" s="21" t="s">
        <v>51</v>
      </c>
      <c r="B14" s="21" t="s">
        <v>62</v>
      </c>
      <c r="C14" s="105">
        <v>311768.42</v>
      </c>
      <c r="D14" s="105">
        <v>4038601.75</v>
      </c>
      <c r="E14" s="11">
        <v>7.7197119027643701E-2</v>
      </c>
      <c r="F14" s="22">
        <v>2096</v>
      </c>
      <c r="G14" s="22">
        <v>1609</v>
      </c>
      <c r="H14" s="23">
        <v>0.76770000000000005</v>
      </c>
      <c r="I14" s="111">
        <v>0.88590000000000002</v>
      </c>
      <c r="J14" s="25">
        <v>3960</v>
      </c>
      <c r="K14" s="25">
        <v>2651</v>
      </c>
      <c r="L14" s="26">
        <v>0.6694</v>
      </c>
      <c r="M14" s="11">
        <v>0.69489999999999996</v>
      </c>
      <c r="N14" s="24">
        <v>356200.97</v>
      </c>
      <c r="O14" s="24">
        <v>228829.44</v>
      </c>
      <c r="P14" s="23">
        <v>0.64239999999999997</v>
      </c>
      <c r="Q14" s="23">
        <v>0.61939999999999995</v>
      </c>
      <c r="R14" s="25">
        <v>2156</v>
      </c>
      <c r="S14" s="25">
        <v>594</v>
      </c>
      <c r="T14" s="26">
        <v>0.27550000000000002</v>
      </c>
      <c r="U14" s="26">
        <v>0.57150000000000001</v>
      </c>
      <c r="V14" s="22">
        <v>1569</v>
      </c>
      <c r="W14" s="22">
        <v>1208</v>
      </c>
      <c r="X14" s="23">
        <v>0.76990000000000003</v>
      </c>
      <c r="Y14" s="27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s="9" customFormat="1">
      <c r="A15" s="21" t="s">
        <v>48</v>
      </c>
      <c r="B15" s="21" t="s">
        <v>63</v>
      </c>
      <c r="C15" s="105">
        <v>1031586.03</v>
      </c>
      <c r="D15" s="105">
        <v>12099615.789999999</v>
      </c>
      <c r="E15" s="11">
        <v>8.5257750981859906E-2</v>
      </c>
      <c r="F15" s="22">
        <v>4077</v>
      </c>
      <c r="G15" s="22">
        <v>3823</v>
      </c>
      <c r="H15" s="23">
        <v>0.93769999999999998</v>
      </c>
      <c r="I15" s="111">
        <v>1</v>
      </c>
      <c r="J15" s="25">
        <v>5217</v>
      </c>
      <c r="K15" s="25">
        <v>4547</v>
      </c>
      <c r="L15" s="26">
        <v>0.87160000000000004</v>
      </c>
      <c r="M15" s="11">
        <v>0.87719999999999998</v>
      </c>
      <c r="N15" s="24">
        <v>1068389.49</v>
      </c>
      <c r="O15" s="24">
        <v>824854.83</v>
      </c>
      <c r="P15" s="23">
        <v>0.77210000000000001</v>
      </c>
      <c r="Q15" s="23">
        <v>0.7</v>
      </c>
      <c r="R15" s="25">
        <v>3372</v>
      </c>
      <c r="S15" s="25">
        <v>1360</v>
      </c>
      <c r="T15" s="26">
        <v>0.40329999999999999</v>
      </c>
      <c r="U15" s="26">
        <v>0.7</v>
      </c>
      <c r="V15" s="22">
        <v>3223</v>
      </c>
      <c r="W15" s="22">
        <v>2608</v>
      </c>
      <c r="X15" s="23">
        <v>0.80920000000000003</v>
      </c>
      <c r="Y15" s="27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s="9" customFormat="1">
      <c r="A16" s="21" t="s">
        <v>51</v>
      </c>
      <c r="B16" s="21" t="s">
        <v>64</v>
      </c>
      <c r="C16" s="105">
        <v>432026.25</v>
      </c>
      <c r="D16" s="105">
        <v>5345103.2937000003</v>
      </c>
      <c r="E16" s="11">
        <v>8.0826548386671401E-2</v>
      </c>
      <c r="F16" s="22">
        <v>2281</v>
      </c>
      <c r="G16" s="22">
        <v>2101</v>
      </c>
      <c r="H16" s="23">
        <v>0.92110000000000003</v>
      </c>
      <c r="I16" s="111">
        <v>1</v>
      </c>
      <c r="J16" s="25">
        <v>3438</v>
      </c>
      <c r="K16" s="25">
        <v>2989</v>
      </c>
      <c r="L16" s="26">
        <v>0.86939999999999995</v>
      </c>
      <c r="M16" s="11">
        <v>0.87949999999999995</v>
      </c>
      <c r="N16" s="24">
        <v>497879.49</v>
      </c>
      <c r="O16" s="24">
        <v>332605.53999999998</v>
      </c>
      <c r="P16" s="23">
        <v>0.66800000000000004</v>
      </c>
      <c r="Q16" s="23">
        <v>0.6734</v>
      </c>
      <c r="R16" s="25">
        <v>2226</v>
      </c>
      <c r="S16" s="25">
        <v>675</v>
      </c>
      <c r="T16" s="26">
        <v>0.30320000000000003</v>
      </c>
      <c r="U16" s="26">
        <v>0.66159999999999997</v>
      </c>
      <c r="V16" s="22">
        <v>2089</v>
      </c>
      <c r="W16" s="22">
        <v>1730</v>
      </c>
      <c r="X16" s="23">
        <v>0.82809999999999995</v>
      </c>
      <c r="Y16" s="27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s="9" customFormat="1">
      <c r="A17" s="21" t="s">
        <v>53</v>
      </c>
      <c r="B17" s="21" t="s">
        <v>65</v>
      </c>
      <c r="C17" s="105">
        <v>83647.600000000006</v>
      </c>
      <c r="D17" s="105">
        <v>968954.26</v>
      </c>
      <c r="E17" s="11">
        <v>8.6327707563822506E-2</v>
      </c>
      <c r="F17" s="22">
        <v>197</v>
      </c>
      <c r="G17" s="22">
        <v>192</v>
      </c>
      <c r="H17" s="23">
        <v>0.97460000000000002</v>
      </c>
      <c r="I17" s="111">
        <v>1</v>
      </c>
      <c r="J17" s="25">
        <v>298</v>
      </c>
      <c r="K17" s="25">
        <v>277</v>
      </c>
      <c r="L17" s="26">
        <v>0.92949999999999999</v>
      </c>
      <c r="M17" s="11">
        <v>0.9</v>
      </c>
      <c r="N17" s="24">
        <v>81184.22</v>
      </c>
      <c r="O17" s="24">
        <v>68977.149999999994</v>
      </c>
      <c r="P17" s="23">
        <v>0.84960000000000002</v>
      </c>
      <c r="Q17" s="23">
        <v>0.7</v>
      </c>
      <c r="R17" s="25">
        <v>214</v>
      </c>
      <c r="S17" s="25">
        <v>81</v>
      </c>
      <c r="T17" s="26">
        <v>0.3785</v>
      </c>
      <c r="U17" s="26">
        <v>0.7</v>
      </c>
      <c r="V17" s="22">
        <v>185</v>
      </c>
      <c r="W17" s="22">
        <v>134</v>
      </c>
      <c r="X17" s="23">
        <v>0.72430000000000005</v>
      </c>
      <c r="Y17" s="27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s="9" customFormat="1">
      <c r="A18" s="21" t="s">
        <v>58</v>
      </c>
      <c r="B18" s="21" t="s">
        <v>66</v>
      </c>
      <c r="C18" s="105">
        <v>429914.73</v>
      </c>
      <c r="D18" s="105">
        <v>5216038.8600000003</v>
      </c>
      <c r="E18" s="11">
        <v>8.24216884764543E-2</v>
      </c>
      <c r="F18" s="22">
        <v>1484</v>
      </c>
      <c r="G18" s="22">
        <v>1366</v>
      </c>
      <c r="H18" s="23">
        <v>0.92049999999999998</v>
      </c>
      <c r="I18" s="111">
        <v>1</v>
      </c>
      <c r="J18" s="25">
        <v>2205</v>
      </c>
      <c r="K18" s="25">
        <v>1974</v>
      </c>
      <c r="L18" s="26">
        <v>0.8952</v>
      </c>
      <c r="M18" s="11">
        <v>0.89490000000000003</v>
      </c>
      <c r="N18" s="24">
        <v>439781.41</v>
      </c>
      <c r="O18" s="24">
        <v>334582.15999999997</v>
      </c>
      <c r="P18" s="23">
        <v>0.76080000000000003</v>
      </c>
      <c r="Q18" s="23">
        <v>0.7</v>
      </c>
      <c r="R18" s="25">
        <v>1347</v>
      </c>
      <c r="S18" s="25">
        <v>490</v>
      </c>
      <c r="T18" s="26">
        <v>0.36380000000000001</v>
      </c>
      <c r="U18" s="26">
        <v>0.69579999999999997</v>
      </c>
      <c r="V18" s="22">
        <v>1496</v>
      </c>
      <c r="W18" s="22">
        <v>1079</v>
      </c>
      <c r="X18" s="23">
        <v>0.72130000000000005</v>
      </c>
      <c r="Y18" s="27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s="9" customFormat="1">
      <c r="A19" s="21" t="s">
        <v>67</v>
      </c>
      <c r="B19" s="21" t="s">
        <v>68</v>
      </c>
      <c r="C19" s="105">
        <v>124430.38</v>
      </c>
      <c r="D19" s="105">
        <v>1569220.49</v>
      </c>
      <c r="E19" s="11">
        <v>7.9294389024961096E-2</v>
      </c>
      <c r="F19" s="22">
        <v>785</v>
      </c>
      <c r="G19" s="22">
        <v>703</v>
      </c>
      <c r="H19" s="23">
        <v>0.89549999999999996</v>
      </c>
      <c r="I19" s="111">
        <v>1</v>
      </c>
      <c r="J19" s="25">
        <v>1100</v>
      </c>
      <c r="K19" s="25">
        <v>980</v>
      </c>
      <c r="L19" s="26">
        <v>0.89090000000000003</v>
      </c>
      <c r="M19" s="11">
        <v>0.89759999999999995</v>
      </c>
      <c r="N19" s="24">
        <v>130320.18</v>
      </c>
      <c r="O19" s="24">
        <v>92838.51</v>
      </c>
      <c r="P19" s="23">
        <v>0.71240000000000003</v>
      </c>
      <c r="Q19" s="23">
        <v>0.7</v>
      </c>
      <c r="R19" s="25">
        <v>700</v>
      </c>
      <c r="S19" s="25">
        <v>231</v>
      </c>
      <c r="T19" s="26">
        <v>0.33</v>
      </c>
      <c r="U19" s="26">
        <v>0.67520000000000002</v>
      </c>
      <c r="V19" s="22">
        <v>597</v>
      </c>
      <c r="W19" s="22">
        <v>488</v>
      </c>
      <c r="X19" s="23">
        <v>0.81740000000000002</v>
      </c>
      <c r="Y19" s="27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s="9" customFormat="1">
      <c r="A20" s="21" t="s">
        <v>51</v>
      </c>
      <c r="B20" s="21" t="s">
        <v>69</v>
      </c>
      <c r="C20" s="105">
        <v>940811.38</v>
      </c>
      <c r="D20" s="105">
        <v>11255177.02</v>
      </c>
      <c r="E20" s="11">
        <v>8.3589212175713995E-2</v>
      </c>
      <c r="F20" s="22">
        <v>4468</v>
      </c>
      <c r="G20" s="22">
        <v>4139</v>
      </c>
      <c r="H20" s="23">
        <v>0.9264</v>
      </c>
      <c r="I20" s="111">
        <v>1</v>
      </c>
      <c r="J20" s="25">
        <v>6595</v>
      </c>
      <c r="K20" s="25">
        <v>5723</v>
      </c>
      <c r="L20" s="26">
        <v>0.86780000000000002</v>
      </c>
      <c r="M20" s="11">
        <v>0.8821</v>
      </c>
      <c r="N20" s="24">
        <v>1015778.47</v>
      </c>
      <c r="O20" s="24">
        <v>717037.37</v>
      </c>
      <c r="P20" s="23">
        <v>0.70589999999999997</v>
      </c>
      <c r="Q20" s="23">
        <v>0.7</v>
      </c>
      <c r="R20" s="25">
        <v>4536</v>
      </c>
      <c r="S20" s="25">
        <v>1528</v>
      </c>
      <c r="T20" s="26">
        <v>0.33689999999999998</v>
      </c>
      <c r="U20" s="26">
        <v>0.68579999999999997</v>
      </c>
      <c r="V20" s="22">
        <v>3976</v>
      </c>
      <c r="W20" s="22">
        <v>3175</v>
      </c>
      <c r="X20" s="23">
        <v>0.79849999999999999</v>
      </c>
      <c r="Y20" s="27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s="9" customFormat="1">
      <c r="A21" s="21" t="s">
        <v>42</v>
      </c>
      <c r="B21" s="21" t="s">
        <v>70</v>
      </c>
      <c r="C21" s="105">
        <v>209358.15</v>
      </c>
      <c r="D21" s="105">
        <v>2589171.02</v>
      </c>
      <c r="E21" s="11">
        <v>8.0859143093606894E-2</v>
      </c>
      <c r="F21" s="22">
        <v>1138</v>
      </c>
      <c r="G21" s="22">
        <v>1021</v>
      </c>
      <c r="H21" s="23">
        <v>0.8972</v>
      </c>
      <c r="I21" s="111">
        <v>1</v>
      </c>
      <c r="J21" s="25">
        <v>1573</v>
      </c>
      <c r="K21" s="25">
        <v>1336</v>
      </c>
      <c r="L21" s="26">
        <v>0.84930000000000005</v>
      </c>
      <c r="M21" s="11">
        <v>0.84960000000000002</v>
      </c>
      <c r="N21" s="24">
        <v>226915.68</v>
      </c>
      <c r="O21" s="24">
        <v>167553.43</v>
      </c>
      <c r="P21" s="23">
        <v>0.73839999999999995</v>
      </c>
      <c r="Q21" s="23">
        <v>0.7</v>
      </c>
      <c r="R21" s="25">
        <v>992</v>
      </c>
      <c r="S21" s="25">
        <v>330</v>
      </c>
      <c r="T21" s="26">
        <v>0.3327</v>
      </c>
      <c r="U21" s="26">
        <v>0.69350000000000001</v>
      </c>
      <c r="V21" s="22">
        <v>966</v>
      </c>
      <c r="W21" s="22">
        <v>706</v>
      </c>
      <c r="X21" s="23">
        <v>0.73080000000000001</v>
      </c>
      <c r="Y21" s="27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s="9" customFormat="1">
      <c r="A22" s="21" t="s">
        <v>60</v>
      </c>
      <c r="B22" s="21" t="s">
        <v>71</v>
      </c>
      <c r="C22" s="105">
        <v>105441.46</v>
      </c>
      <c r="D22" s="105">
        <v>1331951.54</v>
      </c>
      <c r="E22" s="11">
        <v>7.9163135319472694E-2</v>
      </c>
      <c r="F22" s="22">
        <v>423</v>
      </c>
      <c r="G22" s="22">
        <v>383</v>
      </c>
      <c r="H22" s="23">
        <v>0.90539999999999998</v>
      </c>
      <c r="I22" s="111">
        <v>1</v>
      </c>
      <c r="J22" s="25">
        <v>754</v>
      </c>
      <c r="K22" s="25">
        <v>659</v>
      </c>
      <c r="L22" s="26">
        <v>0.874</v>
      </c>
      <c r="M22" s="11">
        <v>0.87270000000000003</v>
      </c>
      <c r="N22" s="24">
        <v>112119.34</v>
      </c>
      <c r="O22" s="24">
        <v>76093.53</v>
      </c>
      <c r="P22" s="23">
        <v>0.67869999999999997</v>
      </c>
      <c r="Q22" s="23">
        <v>0.67349999999999999</v>
      </c>
      <c r="R22" s="25">
        <v>496</v>
      </c>
      <c r="S22" s="25">
        <v>157</v>
      </c>
      <c r="T22" s="26">
        <v>0.3165</v>
      </c>
      <c r="U22" s="26">
        <v>0.67220000000000002</v>
      </c>
      <c r="V22" s="22">
        <v>490</v>
      </c>
      <c r="W22" s="22">
        <v>342</v>
      </c>
      <c r="X22" s="23">
        <v>0.69799999999999995</v>
      </c>
      <c r="Y22" s="27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s="9" customFormat="1">
      <c r="A23" s="21" t="s">
        <v>53</v>
      </c>
      <c r="B23" s="21" t="s">
        <v>72</v>
      </c>
      <c r="C23" s="105">
        <v>147983.49</v>
      </c>
      <c r="D23" s="105">
        <v>1774075.4058000001</v>
      </c>
      <c r="E23" s="11">
        <v>8.3414430703563303E-2</v>
      </c>
      <c r="F23" s="22">
        <v>777</v>
      </c>
      <c r="G23" s="22">
        <v>730</v>
      </c>
      <c r="H23" s="23">
        <v>0.9395</v>
      </c>
      <c r="I23" s="111">
        <v>1</v>
      </c>
      <c r="J23" s="25">
        <v>1063</v>
      </c>
      <c r="K23" s="25">
        <v>1017</v>
      </c>
      <c r="L23" s="26">
        <v>0.95669999999999999</v>
      </c>
      <c r="M23" s="11">
        <v>0.9</v>
      </c>
      <c r="N23" s="24">
        <v>155436.10999999999</v>
      </c>
      <c r="O23" s="24">
        <v>98405.08</v>
      </c>
      <c r="P23" s="23">
        <v>0.6331</v>
      </c>
      <c r="Q23" s="23">
        <v>0.64239999999999997</v>
      </c>
      <c r="R23" s="25">
        <v>813</v>
      </c>
      <c r="S23" s="25">
        <v>300</v>
      </c>
      <c r="T23" s="26">
        <v>0.36899999999999999</v>
      </c>
      <c r="U23" s="26">
        <v>0.66959999999999997</v>
      </c>
      <c r="V23" s="22">
        <v>676</v>
      </c>
      <c r="W23" s="22">
        <v>524</v>
      </c>
      <c r="X23" s="23">
        <v>0.77510000000000001</v>
      </c>
      <c r="Y23" s="27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s="9" customFormat="1">
      <c r="A24" s="21" t="s">
        <v>60</v>
      </c>
      <c r="B24" s="21" t="s">
        <v>73</v>
      </c>
      <c r="C24" s="105">
        <v>45234.64</v>
      </c>
      <c r="D24" s="105">
        <v>511070.59</v>
      </c>
      <c r="E24" s="11">
        <v>8.8509573599216504E-2</v>
      </c>
      <c r="F24" s="22">
        <v>174</v>
      </c>
      <c r="G24" s="22">
        <v>163</v>
      </c>
      <c r="H24" s="23">
        <v>0.93679999999999997</v>
      </c>
      <c r="I24" s="111">
        <v>0.98450000000000004</v>
      </c>
      <c r="J24" s="25">
        <v>279</v>
      </c>
      <c r="K24" s="25">
        <v>246</v>
      </c>
      <c r="L24" s="26">
        <v>0.88170000000000004</v>
      </c>
      <c r="M24" s="11">
        <v>0.89419999999999999</v>
      </c>
      <c r="N24" s="24">
        <v>44490.76</v>
      </c>
      <c r="O24" s="24">
        <v>30374.49</v>
      </c>
      <c r="P24" s="23">
        <v>0.68269999999999997</v>
      </c>
      <c r="Q24" s="23">
        <v>0.67849999999999999</v>
      </c>
      <c r="R24" s="25">
        <v>200</v>
      </c>
      <c r="S24" s="25">
        <v>69</v>
      </c>
      <c r="T24" s="26">
        <v>0.34499999999999997</v>
      </c>
      <c r="U24" s="26">
        <v>0.68310000000000004</v>
      </c>
      <c r="V24" s="22">
        <v>180</v>
      </c>
      <c r="W24" s="22">
        <v>131</v>
      </c>
      <c r="X24" s="23">
        <v>0.7278</v>
      </c>
      <c r="Y24" s="27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s="9" customFormat="1">
      <c r="A25" s="21" t="s">
        <v>51</v>
      </c>
      <c r="B25" s="21" t="s">
        <v>74</v>
      </c>
      <c r="C25" s="105">
        <v>748501.04</v>
      </c>
      <c r="D25" s="105">
        <v>9312313.7300000004</v>
      </c>
      <c r="E25" s="11">
        <v>8.0377558327816304E-2</v>
      </c>
      <c r="F25" s="22">
        <v>5690</v>
      </c>
      <c r="G25" s="22">
        <v>4941</v>
      </c>
      <c r="H25" s="23">
        <v>0.86839999999999995</v>
      </c>
      <c r="I25" s="111">
        <v>0.98119999999999996</v>
      </c>
      <c r="J25" s="25">
        <v>7738</v>
      </c>
      <c r="K25" s="25">
        <v>6559</v>
      </c>
      <c r="L25" s="26">
        <v>0.84760000000000002</v>
      </c>
      <c r="M25" s="11">
        <v>0.85629999999999995</v>
      </c>
      <c r="N25" s="24">
        <v>881360.95</v>
      </c>
      <c r="O25" s="24">
        <v>552208.69999999995</v>
      </c>
      <c r="P25" s="23">
        <v>0.62649999999999995</v>
      </c>
      <c r="Q25" s="23">
        <v>0.63419999999999999</v>
      </c>
      <c r="R25" s="25">
        <v>4911</v>
      </c>
      <c r="S25" s="25">
        <v>1401</v>
      </c>
      <c r="T25" s="26">
        <v>0.2853</v>
      </c>
      <c r="U25" s="26">
        <v>0.63090000000000002</v>
      </c>
      <c r="V25" s="22">
        <v>4474</v>
      </c>
      <c r="W25" s="22">
        <v>3619</v>
      </c>
      <c r="X25" s="23">
        <v>0.80889999999999995</v>
      </c>
      <c r="Y25" s="27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s="9" customFormat="1">
      <c r="A26" s="21" t="s">
        <v>58</v>
      </c>
      <c r="B26" s="21" t="s">
        <v>75</v>
      </c>
      <c r="C26" s="105">
        <v>421605.81</v>
      </c>
      <c r="D26" s="105">
        <v>5114732.84</v>
      </c>
      <c r="E26" s="11">
        <v>8.2429683658706995E-2</v>
      </c>
      <c r="F26" s="22">
        <v>2880</v>
      </c>
      <c r="G26" s="22">
        <v>2611</v>
      </c>
      <c r="H26" s="23">
        <v>0.90659999999999996</v>
      </c>
      <c r="I26" s="111">
        <v>1</v>
      </c>
      <c r="J26" s="25">
        <v>3931</v>
      </c>
      <c r="K26" s="25">
        <v>3509</v>
      </c>
      <c r="L26" s="26">
        <v>0.89259999999999995</v>
      </c>
      <c r="M26" s="11">
        <v>0.89610000000000001</v>
      </c>
      <c r="N26" s="24">
        <v>473491.62</v>
      </c>
      <c r="O26" s="24">
        <v>302947.13</v>
      </c>
      <c r="P26" s="23">
        <v>0.63980000000000004</v>
      </c>
      <c r="Q26" s="23">
        <v>0.64559999999999995</v>
      </c>
      <c r="R26" s="25">
        <v>2584</v>
      </c>
      <c r="S26" s="25">
        <v>728</v>
      </c>
      <c r="T26" s="26">
        <v>0.28170000000000001</v>
      </c>
      <c r="U26" s="26">
        <v>0.62549999999999994</v>
      </c>
      <c r="V26" s="22">
        <v>2428</v>
      </c>
      <c r="W26" s="22">
        <v>2023</v>
      </c>
      <c r="X26" s="23">
        <v>0.83320000000000005</v>
      </c>
      <c r="Y26" s="27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s="9" customFormat="1">
      <c r="A27" s="21" t="s">
        <v>53</v>
      </c>
      <c r="B27" s="21" t="s">
        <v>76</v>
      </c>
      <c r="C27" s="105">
        <v>818692.17</v>
      </c>
      <c r="D27" s="105">
        <v>9997439.7100000009</v>
      </c>
      <c r="E27" s="11">
        <v>8.1890183261730295E-2</v>
      </c>
      <c r="F27" s="22">
        <v>3479</v>
      </c>
      <c r="G27" s="22">
        <v>3061</v>
      </c>
      <c r="H27" s="23">
        <v>0.87990000000000002</v>
      </c>
      <c r="I27" s="111">
        <v>0.99460000000000004</v>
      </c>
      <c r="J27" s="25">
        <v>4805</v>
      </c>
      <c r="K27" s="25">
        <v>4025</v>
      </c>
      <c r="L27" s="26">
        <v>0.8377</v>
      </c>
      <c r="M27" s="11">
        <v>0.8357</v>
      </c>
      <c r="N27" s="24">
        <v>817872.66</v>
      </c>
      <c r="O27" s="24">
        <v>600546.66</v>
      </c>
      <c r="P27" s="23">
        <v>0.73429999999999995</v>
      </c>
      <c r="Q27" s="23">
        <v>0.7</v>
      </c>
      <c r="R27" s="25">
        <v>2980</v>
      </c>
      <c r="S27" s="25">
        <v>1068</v>
      </c>
      <c r="T27" s="26">
        <v>0.3584</v>
      </c>
      <c r="U27" s="26">
        <v>0.69750000000000001</v>
      </c>
      <c r="V27" s="22">
        <v>2767</v>
      </c>
      <c r="W27" s="22">
        <v>2093</v>
      </c>
      <c r="X27" s="23">
        <v>0.75639999999999996</v>
      </c>
      <c r="Y27" s="27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s="9" customFormat="1">
      <c r="A28" s="21" t="s">
        <v>56</v>
      </c>
      <c r="B28" s="21" t="s">
        <v>77</v>
      </c>
      <c r="C28" s="105">
        <v>3233054.64</v>
      </c>
      <c r="D28" s="105">
        <v>39826601.770000003</v>
      </c>
      <c r="E28" s="11">
        <v>8.11782702092185E-2</v>
      </c>
      <c r="F28" s="22">
        <v>14025</v>
      </c>
      <c r="G28" s="22">
        <v>12570</v>
      </c>
      <c r="H28" s="23">
        <v>0.89629999999999999</v>
      </c>
      <c r="I28" s="111">
        <v>1</v>
      </c>
      <c r="J28" s="25">
        <v>19804</v>
      </c>
      <c r="K28" s="25">
        <v>16406</v>
      </c>
      <c r="L28" s="26">
        <v>0.82840000000000003</v>
      </c>
      <c r="M28" s="11">
        <v>0.8347</v>
      </c>
      <c r="N28" s="24">
        <v>3767359.49</v>
      </c>
      <c r="O28" s="24">
        <v>2558593.2400000002</v>
      </c>
      <c r="P28" s="23">
        <v>0.67910000000000004</v>
      </c>
      <c r="Q28" s="23">
        <v>0.67520000000000002</v>
      </c>
      <c r="R28" s="25">
        <v>13416</v>
      </c>
      <c r="S28" s="25">
        <v>4246</v>
      </c>
      <c r="T28" s="26">
        <v>0.3165</v>
      </c>
      <c r="U28" s="26">
        <v>0.63849999999999996</v>
      </c>
      <c r="V28" s="22">
        <v>11456</v>
      </c>
      <c r="W28" s="22">
        <v>8451</v>
      </c>
      <c r="X28" s="23">
        <v>0.73770000000000002</v>
      </c>
      <c r="Y28" s="27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s="9" customFormat="1">
      <c r="A29" s="21" t="s">
        <v>53</v>
      </c>
      <c r="B29" s="21" t="s">
        <v>78</v>
      </c>
      <c r="C29" s="105">
        <v>192576.92</v>
      </c>
      <c r="D29" s="105">
        <v>2276804.58</v>
      </c>
      <c r="E29" s="11">
        <v>8.4582103221173294E-2</v>
      </c>
      <c r="F29" s="22">
        <v>587</v>
      </c>
      <c r="G29" s="22">
        <v>549</v>
      </c>
      <c r="H29" s="23">
        <v>0.93530000000000002</v>
      </c>
      <c r="I29" s="111">
        <v>1</v>
      </c>
      <c r="J29" s="25">
        <v>895</v>
      </c>
      <c r="K29" s="25">
        <v>832</v>
      </c>
      <c r="L29" s="26">
        <v>0.92959999999999998</v>
      </c>
      <c r="M29" s="11">
        <v>0.9</v>
      </c>
      <c r="N29" s="24">
        <v>202183.42</v>
      </c>
      <c r="O29" s="24">
        <v>147275.6</v>
      </c>
      <c r="P29" s="23">
        <v>0.72840000000000005</v>
      </c>
      <c r="Q29" s="23">
        <v>0.67379999999999995</v>
      </c>
      <c r="R29" s="25">
        <v>683</v>
      </c>
      <c r="S29" s="25">
        <v>267</v>
      </c>
      <c r="T29" s="26">
        <v>0.39090000000000003</v>
      </c>
      <c r="U29" s="26">
        <v>0.7</v>
      </c>
      <c r="V29" s="22">
        <v>527</v>
      </c>
      <c r="W29" s="22">
        <v>376</v>
      </c>
      <c r="X29" s="23">
        <v>0.71350000000000002</v>
      </c>
      <c r="Y29" s="27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s="9" customFormat="1">
      <c r="A30" s="21" t="s">
        <v>53</v>
      </c>
      <c r="B30" s="21" t="s">
        <v>79</v>
      </c>
      <c r="C30" s="105">
        <v>228230.85</v>
      </c>
      <c r="D30" s="105">
        <v>2823030.53</v>
      </c>
      <c r="E30" s="11">
        <v>8.0846043843528698E-2</v>
      </c>
      <c r="F30" s="22">
        <v>653</v>
      </c>
      <c r="G30" s="22">
        <v>633</v>
      </c>
      <c r="H30" s="23">
        <v>0.96940000000000004</v>
      </c>
      <c r="I30" s="111">
        <v>1</v>
      </c>
      <c r="J30" s="25">
        <v>1066</v>
      </c>
      <c r="K30" s="25">
        <v>992</v>
      </c>
      <c r="L30" s="26">
        <v>0.93059999999999998</v>
      </c>
      <c r="M30" s="11">
        <v>0.9</v>
      </c>
      <c r="N30" s="24">
        <v>233051.85</v>
      </c>
      <c r="O30" s="24">
        <v>171793.02</v>
      </c>
      <c r="P30" s="23">
        <v>0.73709999999999998</v>
      </c>
      <c r="Q30" s="23">
        <v>0.7</v>
      </c>
      <c r="R30" s="25">
        <v>769</v>
      </c>
      <c r="S30" s="25">
        <v>299</v>
      </c>
      <c r="T30" s="26">
        <v>0.38879999999999998</v>
      </c>
      <c r="U30" s="26">
        <v>0.7</v>
      </c>
      <c r="V30" s="22">
        <v>615</v>
      </c>
      <c r="W30" s="22">
        <v>436</v>
      </c>
      <c r="X30" s="23">
        <v>0.70889999999999997</v>
      </c>
      <c r="Y30" s="27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s="9" customFormat="1">
      <c r="A31" s="21" t="s">
        <v>48</v>
      </c>
      <c r="B31" s="21" t="s">
        <v>80</v>
      </c>
      <c r="C31" s="105">
        <v>1075702.32</v>
      </c>
      <c r="D31" s="105">
        <v>12991559.060000001</v>
      </c>
      <c r="E31" s="11">
        <v>8.2800094663927098E-2</v>
      </c>
      <c r="F31" s="22">
        <v>4173</v>
      </c>
      <c r="G31" s="22">
        <v>3834</v>
      </c>
      <c r="H31" s="23">
        <v>0.91879999999999995</v>
      </c>
      <c r="I31" s="111">
        <v>1</v>
      </c>
      <c r="J31" s="25">
        <v>6012</v>
      </c>
      <c r="K31" s="25">
        <v>5077</v>
      </c>
      <c r="L31" s="26">
        <v>0.84450000000000003</v>
      </c>
      <c r="M31" s="11">
        <v>0.85089999999999999</v>
      </c>
      <c r="N31" s="24">
        <v>1162824.48</v>
      </c>
      <c r="O31" s="24">
        <v>826134.89</v>
      </c>
      <c r="P31" s="23">
        <v>0.71050000000000002</v>
      </c>
      <c r="Q31" s="23">
        <v>0.7</v>
      </c>
      <c r="R31" s="25">
        <v>4222</v>
      </c>
      <c r="S31" s="25">
        <v>1456</v>
      </c>
      <c r="T31" s="26">
        <v>0.34489999999999998</v>
      </c>
      <c r="U31" s="26">
        <v>0.7</v>
      </c>
      <c r="V31" s="22">
        <v>3395</v>
      </c>
      <c r="W31" s="22">
        <v>2803</v>
      </c>
      <c r="X31" s="23">
        <v>0.8256</v>
      </c>
      <c r="Y31" s="27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s="9" customFormat="1">
      <c r="A32" s="21" t="s">
        <v>45</v>
      </c>
      <c r="B32" s="21" t="s">
        <v>81</v>
      </c>
      <c r="C32" s="105">
        <v>186178.58</v>
      </c>
      <c r="D32" s="105">
        <v>2359882.2000000002</v>
      </c>
      <c r="E32" s="11">
        <v>7.8893166786037E-2</v>
      </c>
      <c r="F32" s="22">
        <v>835</v>
      </c>
      <c r="G32" s="22">
        <v>773</v>
      </c>
      <c r="H32" s="23">
        <v>0.92569999999999997</v>
      </c>
      <c r="I32" s="111">
        <v>1</v>
      </c>
      <c r="J32" s="25">
        <v>1277</v>
      </c>
      <c r="K32" s="25">
        <v>1102</v>
      </c>
      <c r="L32" s="26">
        <v>0.86299999999999999</v>
      </c>
      <c r="M32" s="11">
        <v>0.87770000000000004</v>
      </c>
      <c r="N32" s="24">
        <v>220291.59</v>
      </c>
      <c r="O32" s="24">
        <v>145802.29</v>
      </c>
      <c r="P32" s="23">
        <v>0.66190000000000004</v>
      </c>
      <c r="Q32" s="23">
        <v>0.68540000000000001</v>
      </c>
      <c r="R32" s="25">
        <v>830</v>
      </c>
      <c r="S32" s="25">
        <v>249</v>
      </c>
      <c r="T32" s="26">
        <v>0.3</v>
      </c>
      <c r="U32" s="26">
        <v>0.69099999999999995</v>
      </c>
      <c r="V32" s="22">
        <v>828</v>
      </c>
      <c r="W32" s="22">
        <v>623</v>
      </c>
      <c r="X32" s="23">
        <v>0.75239999999999996</v>
      </c>
      <c r="Y32" s="27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s="9" customFormat="1">
      <c r="A33" s="21" t="s">
        <v>58</v>
      </c>
      <c r="B33" s="21" t="s">
        <v>82</v>
      </c>
      <c r="C33" s="105">
        <v>512395.76</v>
      </c>
      <c r="D33" s="105">
        <v>6118880.4000000004</v>
      </c>
      <c r="E33" s="11">
        <v>8.3740116901124595E-2</v>
      </c>
      <c r="F33" s="22">
        <v>2112</v>
      </c>
      <c r="G33" s="22">
        <v>1906</v>
      </c>
      <c r="H33" s="23">
        <v>0.90249999999999997</v>
      </c>
      <c r="I33" s="111">
        <v>0.98380000000000001</v>
      </c>
      <c r="J33" s="25">
        <v>2800</v>
      </c>
      <c r="K33" s="25">
        <v>2596</v>
      </c>
      <c r="L33" s="26">
        <v>0.92710000000000004</v>
      </c>
      <c r="M33" s="11">
        <v>0.9</v>
      </c>
      <c r="N33" s="24">
        <v>550276.74</v>
      </c>
      <c r="O33" s="24">
        <v>369085.75</v>
      </c>
      <c r="P33" s="23">
        <v>0.67069999999999996</v>
      </c>
      <c r="Q33" s="23">
        <v>0.66739999999999999</v>
      </c>
      <c r="R33" s="25">
        <v>2050</v>
      </c>
      <c r="S33" s="25">
        <v>752</v>
      </c>
      <c r="T33" s="26">
        <v>0.36680000000000001</v>
      </c>
      <c r="U33" s="26">
        <v>0.7</v>
      </c>
      <c r="V33" s="22">
        <v>1880</v>
      </c>
      <c r="W33" s="22">
        <v>1538</v>
      </c>
      <c r="X33" s="23">
        <v>0.81810000000000005</v>
      </c>
      <c r="Y33" s="27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s="9" customFormat="1">
      <c r="A34" s="21" t="s">
        <v>42</v>
      </c>
      <c r="B34" s="21" t="s">
        <v>83</v>
      </c>
      <c r="C34" s="105">
        <v>1401910.91</v>
      </c>
      <c r="D34" s="105">
        <v>17028736.640000001</v>
      </c>
      <c r="E34" s="11">
        <v>8.2326184240054098E-2</v>
      </c>
      <c r="F34" s="22">
        <v>7854</v>
      </c>
      <c r="G34" s="22">
        <v>7036</v>
      </c>
      <c r="H34" s="23">
        <v>0.89580000000000004</v>
      </c>
      <c r="I34" s="111">
        <v>1</v>
      </c>
      <c r="J34" s="25">
        <v>9871</v>
      </c>
      <c r="K34" s="25">
        <v>8611</v>
      </c>
      <c r="L34" s="26">
        <v>0.87239999999999995</v>
      </c>
      <c r="M34" s="11">
        <v>0.88039999999999996</v>
      </c>
      <c r="N34" s="24">
        <v>1462977.87</v>
      </c>
      <c r="O34" s="24">
        <v>1038650.37</v>
      </c>
      <c r="P34" s="23">
        <v>0.71</v>
      </c>
      <c r="Q34" s="23">
        <v>0.7</v>
      </c>
      <c r="R34" s="25">
        <v>6331</v>
      </c>
      <c r="S34" s="25">
        <v>2420</v>
      </c>
      <c r="T34" s="26">
        <v>0.38219999999999998</v>
      </c>
      <c r="U34" s="26">
        <v>0.69830000000000003</v>
      </c>
      <c r="V34" s="22">
        <v>5926</v>
      </c>
      <c r="W34" s="22">
        <v>4562</v>
      </c>
      <c r="X34" s="23">
        <v>0.76980000000000004</v>
      </c>
      <c r="Y34" s="27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s="9" customFormat="1">
      <c r="A35" s="21" t="s">
        <v>67</v>
      </c>
      <c r="B35" s="21" t="s">
        <v>84</v>
      </c>
      <c r="C35" s="105">
        <v>225272.86</v>
      </c>
      <c r="D35" s="105">
        <v>2886642.86</v>
      </c>
      <c r="E35" s="11">
        <v>7.8039740600262503E-2</v>
      </c>
      <c r="F35" s="22">
        <v>1726</v>
      </c>
      <c r="G35" s="22">
        <v>1351</v>
      </c>
      <c r="H35" s="23">
        <v>0.78269999999999995</v>
      </c>
      <c r="I35" s="111">
        <v>0.86919999999999997</v>
      </c>
      <c r="J35" s="25">
        <v>2362</v>
      </c>
      <c r="K35" s="25">
        <v>1871</v>
      </c>
      <c r="L35" s="26">
        <v>0.79210000000000003</v>
      </c>
      <c r="M35" s="11">
        <v>0.81089999999999995</v>
      </c>
      <c r="N35" s="24">
        <v>231058.09</v>
      </c>
      <c r="O35" s="24">
        <v>147182.71</v>
      </c>
      <c r="P35" s="23">
        <v>0.63700000000000001</v>
      </c>
      <c r="Q35" s="23">
        <v>0.65490000000000004</v>
      </c>
      <c r="R35" s="25">
        <v>1608</v>
      </c>
      <c r="S35" s="25">
        <v>484</v>
      </c>
      <c r="T35" s="26">
        <v>0.30099999999999999</v>
      </c>
      <c r="U35" s="26">
        <v>0.6583</v>
      </c>
      <c r="V35" s="22">
        <v>1060</v>
      </c>
      <c r="W35" s="22">
        <v>791</v>
      </c>
      <c r="X35" s="23">
        <v>0.74619999999999997</v>
      </c>
      <c r="Y35" s="27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s="9" customFormat="1">
      <c r="A36" s="21" t="s">
        <v>67</v>
      </c>
      <c r="B36" s="21" t="s">
        <v>85</v>
      </c>
      <c r="C36" s="105">
        <v>274447.86</v>
      </c>
      <c r="D36" s="105">
        <v>3187552.44</v>
      </c>
      <c r="E36" s="11">
        <v>8.6099872916914302E-2</v>
      </c>
      <c r="F36" s="22">
        <v>1509</v>
      </c>
      <c r="G36" s="22">
        <v>1331</v>
      </c>
      <c r="H36" s="23">
        <v>0.88200000000000001</v>
      </c>
      <c r="I36" s="111">
        <v>0.98340000000000005</v>
      </c>
      <c r="J36" s="25">
        <v>2263</v>
      </c>
      <c r="K36" s="25">
        <v>1983</v>
      </c>
      <c r="L36" s="26">
        <v>0.87629999999999997</v>
      </c>
      <c r="M36" s="11">
        <v>0.87619999999999998</v>
      </c>
      <c r="N36" s="24">
        <v>283324.02</v>
      </c>
      <c r="O36" s="24">
        <v>191098.1</v>
      </c>
      <c r="P36" s="23">
        <v>0.67449999999999999</v>
      </c>
      <c r="Q36" s="23">
        <v>0.64549999999999996</v>
      </c>
      <c r="R36" s="25">
        <v>1653</v>
      </c>
      <c r="S36" s="25">
        <v>522</v>
      </c>
      <c r="T36" s="26">
        <v>0.31580000000000003</v>
      </c>
      <c r="U36" s="26">
        <v>0.62890000000000001</v>
      </c>
      <c r="V36" s="22">
        <v>1194</v>
      </c>
      <c r="W36" s="22">
        <v>928</v>
      </c>
      <c r="X36" s="23">
        <v>0.7772</v>
      </c>
      <c r="Y36" s="27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s="9" customFormat="1">
      <c r="A37" s="21" t="s">
        <v>48</v>
      </c>
      <c r="B37" s="21" t="s">
        <v>86</v>
      </c>
      <c r="C37" s="105">
        <v>2008557.51</v>
      </c>
      <c r="D37" s="105">
        <v>23984287.469999999</v>
      </c>
      <c r="E37" s="11">
        <v>8.3744722978005601E-2</v>
      </c>
      <c r="F37" s="22">
        <v>11784</v>
      </c>
      <c r="G37" s="22">
        <v>10665</v>
      </c>
      <c r="H37" s="23">
        <v>0.90500000000000003</v>
      </c>
      <c r="I37" s="111">
        <v>1</v>
      </c>
      <c r="J37" s="25">
        <v>14167</v>
      </c>
      <c r="K37" s="25">
        <v>12584</v>
      </c>
      <c r="L37" s="26">
        <v>0.88829999999999998</v>
      </c>
      <c r="M37" s="11">
        <v>0.88639999999999997</v>
      </c>
      <c r="N37" s="24">
        <v>2250962.52</v>
      </c>
      <c r="O37" s="24">
        <v>1504258.26</v>
      </c>
      <c r="P37" s="23">
        <v>0.66830000000000001</v>
      </c>
      <c r="Q37" s="23">
        <v>0.6653</v>
      </c>
      <c r="R37" s="25">
        <v>9591</v>
      </c>
      <c r="S37" s="25">
        <v>2946</v>
      </c>
      <c r="T37" s="26">
        <v>0.30719999999999997</v>
      </c>
      <c r="U37" s="26">
        <v>0.6573</v>
      </c>
      <c r="V37" s="22">
        <v>9398</v>
      </c>
      <c r="W37" s="22">
        <v>6966</v>
      </c>
      <c r="X37" s="23">
        <v>0.74119999999999997</v>
      </c>
      <c r="Y37" s="27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s="9" customFormat="1">
      <c r="A38" s="21" t="s">
        <v>42</v>
      </c>
      <c r="B38" s="21" t="s">
        <v>87</v>
      </c>
      <c r="C38" s="105">
        <v>436718.31</v>
      </c>
      <c r="D38" s="105">
        <v>5487067.6299999999</v>
      </c>
      <c r="E38" s="11">
        <v>7.95904733545265E-2</v>
      </c>
      <c r="F38" s="22">
        <v>2062</v>
      </c>
      <c r="G38" s="22">
        <v>1902</v>
      </c>
      <c r="H38" s="23">
        <v>0.9224</v>
      </c>
      <c r="I38" s="111">
        <v>1</v>
      </c>
      <c r="J38" s="25">
        <v>3052</v>
      </c>
      <c r="K38" s="25">
        <v>2642</v>
      </c>
      <c r="L38" s="26">
        <v>0.86570000000000003</v>
      </c>
      <c r="M38" s="11">
        <v>0.87260000000000004</v>
      </c>
      <c r="N38" s="24">
        <v>482016.34</v>
      </c>
      <c r="O38" s="24">
        <v>325195.46999999997</v>
      </c>
      <c r="P38" s="23">
        <v>0.67469999999999997</v>
      </c>
      <c r="Q38" s="23">
        <v>0.67369999999999997</v>
      </c>
      <c r="R38" s="25">
        <v>2051</v>
      </c>
      <c r="S38" s="25">
        <v>664</v>
      </c>
      <c r="T38" s="26">
        <v>0.32369999999999999</v>
      </c>
      <c r="U38" s="26">
        <v>0.66779999999999995</v>
      </c>
      <c r="V38" s="22">
        <v>1638</v>
      </c>
      <c r="W38" s="22">
        <v>1347</v>
      </c>
      <c r="X38" s="23">
        <v>0.82230000000000003</v>
      </c>
      <c r="Y38" s="27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s="9" customFormat="1">
      <c r="A39" s="21" t="s">
        <v>51</v>
      </c>
      <c r="B39" s="21" t="s">
        <v>88</v>
      </c>
      <c r="C39" s="105">
        <v>1275777.74</v>
      </c>
      <c r="D39" s="105">
        <v>15392094.970000001</v>
      </c>
      <c r="E39" s="11">
        <v>8.2885256522036599E-2</v>
      </c>
      <c r="F39" s="22">
        <v>7170</v>
      </c>
      <c r="G39" s="22">
        <v>6444</v>
      </c>
      <c r="H39" s="23">
        <v>0.89870000000000005</v>
      </c>
      <c r="I39" s="111">
        <v>1</v>
      </c>
      <c r="J39" s="25">
        <v>9645</v>
      </c>
      <c r="K39" s="25">
        <v>7752</v>
      </c>
      <c r="L39" s="26">
        <v>0.80369999999999997</v>
      </c>
      <c r="M39" s="11">
        <v>0.81810000000000005</v>
      </c>
      <c r="N39" s="24">
        <v>1331694.51</v>
      </c>
      <c r="O39" s="24">
        <v>964102.39</v>
      </c>
      <c r="P39" s="23">
        <v>0.72399999999999998</v>
      </c>
      <c r="Q39" s="23">
        <v>0.7</v>
      </c>
      <c r="R39" s="25">
        <v>5937</v>
      </c>
      <c r="S39" s="25">
        <v>2104</v>
      </c>
      <c r="T39" s="26">
        <v>0.35439999999999999</v>
      </c>
      <c r="U39" s="26">
        <v>0.67100000000000004</v>
      </c>
      <c r="V39" s="22">
        <v>5460</v>
      </c>
      <c r="W39" s="22">
        <v>4177</v>
      </c>
      <c r="X39" s="23">
        <v>0.76500000000000001</v>
      </c>
      <c r="Y39" s="27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s="9" customFormat="1">
      <c r="A40" s="21" t="s">
        <v>53</v>
      </c>
      <c r="B40" s="21" t="s">
        <v>89</v>
      </c>
      <c r="C40" s="105">
        <v>104520.95</v>
      </c>
      <c r="D40" s="105">
        <v>1219159.48</v>
      </c>
      <c r="E40" s="11">
        <v>8.5731974950479795E-2</v>
      </c>
      <c r="F40" s="22">
        <v>389</v>
      </c>
      <c r="G40" s="22">
        <v>355</v>
      </c>
      <c r="H40" s="23">
        <v>0.91259999999999997</v>
      </c>
      <c r="I40" s="111">
        <v>1</v>
      </c>
      <c r="J40" s="25">
        <v>532</v>
      </c>
      <c r="K40" s="25">
        <v>493</v>
      </c>
      <c r="L40" s="26">
        <v>0.92669999999999997</v>
      </c>
      <c r="M40" s="11">
        <v>0.9</v>
      </c>
      <c r="N40" s="24">
        <v>113806</v>
      </c>
      <c r="O40" s="24">
        <v>81254.86</v>
      </c>
      <c r="P40" s="23">
        <v>0.71399999999999997</v>
      </c>
      <c r="Q40" s="23">
        <v>0.69120000000000004</v>
      </c>
      <c r="R40" s="25">
        <v>422</v>
      </c>
      <c r="S40" s="25">
        <v>157</v>
      </c>
      <c r="T40" s="26">
        <v>0.372</v>
      </c>
      <c r="U40" s="26">
        <v>0.69869999999999999</v>
      </c>
      <c r="V40" s="22">
        <v>329</v>
      </c>
      <c r="W40" s="22">
        <v>236</v>
      </c>
      <c r="X40" s="23">
        <v>0.71730000000000005</v>
      </c>
      <c r="Y40" s="27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s="9" customFormat="1">
      <c r="A41" s="21" t="s">
        <v>60</v>
      </c>
      <c r="B41" s="21" t="s">
        <v>90</v>
      </c>
      <c r="C41" s="105">
        <v>53692.71</v>
      </c>
      <c r="D41" s="105">
        <v>609354.98</v>
      </c>
      <c r="E41" s="11">
        <v>8.8114008685052495E-2</v>
      </c>
      <c r="F41" s="22">
        <v>147</v>
      </c>
      <c r="G41" s="22">
        <v>141</v>
      </c>
      <c r="H41" s="23">
        <v>0.95920000000000005</v>
      </c>
      <c r="I41" s="111">
        <v>1</v>
      </c>
      <c r="J41" s="25">
        <v>251</v>
      </c>
      <c r="K41" s="25">
        <v>220</v>
      </c>
      <c r="L41" s="26">
        <v>0.87649999999999995</v>
      </c>
      <c r="M41" s="11">
        <v>0.87039999999999995</v>
      </c>
      <c r="N41" s="24">
        <v>59632.87</v>
      </c>
      <c r="O41" s="24">
        <v>41120.33</v>
      </c>
      <c r="P41" s="23">
        <v>0.68959999999999999</v>
      </c>
      <c r="Q41" s="23">
        <v>0.67549999999999999</v>
      </c>
      <c r="R41" s="25">
        <v>170</v>
      </c>
      <c r="S41" s="25">
        <v>63</v>
      </c>
      <c r="T41" s="26">
        <v>0.37059999999999998</v>
      </c>
      <c r="U41" s="26">
        <v>0.7</v>
      </c>
      <c r="V41" s="22">
        <v>170</v>
      </c>
      <c r="W41" s="22">
        <v>123</v>
      </c>
      <c r="X41" s="23">
        <v>0.72350000000000003</v>
      </c>
      <c r="Y41" s="27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s="9" customFormat="1">
      <c r="A42" s="21" t="s">
        <v>67</v>
      </c>
      <c r="B42" s="21" t="s">
        <v>91</v>
      </c>
      <c r="C42" s="105">
        <v>365445.25</v>
      </c>
      <c r="D42" s="105">
        <v>4498394.84</v>
      </c>
      <c r="E42" s="11">
        <v>8.1239033699407298E-2</v>
      </c>
      <c r="F42" s="22">
        <v>1804</v>
      </c>
      <c r="G42" s="22">
        <v>1638</v>
      </c>
      <c r="H42" s="23">
        <v>0.90800000000000003</v>
      </c>
      <c r="I42" s="111">
        <v>1</v>
      </c>
      <c r="J42" s="25">
        <v>2601</v>
      </c>
      <c r="K42" s="25">
        <v>2281</v>
      </c>
      <c r="L42" s="26">
        <v>0.877</v>
      </c>
      <c r="M42" s="11">
        <v>0.88949999999999996</v>
      </c>
      <c r="N42" s="24">
        <v>396163.75</v>
      </c>
      <c r="O42" s="24">
        <v>288826.90000000002</v>
      </c>
      <c r="P42" s="23">
        <v>0.72909999999999997</v>
      </c>
      <c r="Q42" s="23">
        <v>0.7</v>
      </c>
      <c r="R42" s="25">
        <v>1706</v>
      </c>
      <c r="S42" s="25">
        <v>583</v>
      </c>
      <c r="T42" s="26">
        <v>0.3417</v>
      </c>
      <c r="U42" s="26">
        <v>0.67320000000000002</v>
      </c>
      <c r="V42" s="22">
        <v>1406</v>
      </c>
      <c r="W42" s="22">
        <v>1107</v>
      </c>
      <c r="X42" s="23">
        <v>0.7873</v>
      </c>
      <c r="Y42" s="27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s="9" customFormat="1">
      <c r="A43" s="21" t="s">
        <v>42</v>
      </c>
      <c r="B43" s="21" t="s">
        <v>92</v>
      </c>
      <c r="C43" s="105">
        <v>168068.34</v>
      </c>
      <c r="D43" s="105">
        <v>1880570.5725</v>
      </c>
      <c r="E43" s="11">
        <v>8.9370929470927896E-2</v>
      </c>
      <c r="F43" s="22">
        <v>937</v>
      </c>
      <c r="G43" s="22">
        <v>878</v>
      </c>
      <c r="H43" s="23">
        <v>0.93700000000000006</v>
      </c>
      <c r="I43" s="111">
        <v>1</v>
      </c>
      <c r="J43" s="25">
        <v>1229</v>
      </c>
      <c r="K43" s="25">
        <v>1176</v>
      </c>
      <c r="L43" s="26">
        <v>0.95689999999999997</v>
      </c>
      <c r="M43" s="11">
        <v>0.9</v>
      </c>
      <c r="N43" s="24">
        <v>183056.79</v>
      </c>
      <c r="O43" s="24">
        <v>125063.29</v>
      </c>
      <c r="P43" s="23">
        <v>0.68320000000000003</v>
      </c>
      <c r="Q43" s="23">
        <v>0.65339999999999998</v>
      </c>
      <c r="R43" s="25">
        <v>933</v>
      </c>
      <c r="S43" s="25">
        <v>358</v>
      </c>
      <c r="T43" s="26">
        <v>0.38369999999999999</v>
      </c>
      <c r="U43" s="26">
        <v>0.69269999999999998</v>
      </c>
      <c r="V43" s="22">
        <v>808</v>
      </c>
      <c r="W43" s="22">
        <v>686</v>
      </c>
      <c r="X43" s="23">
        <v>0.84899999999999998</v>
      </c>
      <c r="Y43" s="27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s="9" customFormat="1">
      <c r="A44" s="21" t="s">
        <v>45</v>
      </c>
      <c r="B44" s="21" t="s">
        <v>93</v>
      </c>
      <c r="C44" s="105">
        <v>2172584.29</v>
      </c>
      <c r="D44" s="105">
        <v>25230065.109999999</v>
      </c>
      <c r="E44" s="11">
        <v>8.6110926806086202E-2</v>
      </c>
      <c r="F44" s="22">
        <v>11503</v>
      </c>
      <c r="G44" s="22">
        <v>10161</v>
      </c>
      <c r="H44" s="23">
        <v>0.88329999999999997</v>
      </c>
      <c r="I44" s="111">
        <v>1</v>
      </c>
      <c r="J44" s="25">
        <v>14713</v>
      </c>
      <c r="K44" s="25">
        <v>11944</v>
      </c>
      <c r="L44" s="26">
        <v>0.81179999999999997</v>
      </c>
      <c r="M44" s="11">
        <v>0.82069999999999999</v>
      </c>
      <c r="N44" s="24">
        <v>2171880.84</v>
      </c>
      <c r="O44" s="24">
        <v>1644381.23</v>
      </c>
      <c r="P44" s="23">
        <v>0.7571</v>
      </c>
      <c r="Q44" s="23">
        <v>0.7</v>
      </c>
      <c r="R44" s="25">
        <v>9318</v>
      </c>
      <c r="S44" s="25">
        <v>3361</v>
      </c>
      <c r="T44" s="26">
        <v>0.36070000000000002</v>
      </c>
      <c r="U44" s="26">
        <v>0.7</v>
      </c>
      <c r="V44" s="22">
        <v>8205</v>
      </c>
      <c r="W44" s="22">
        <v>6612</v>
      </c>
      <c r="X44" s="23">
        <v>0.80589999999999995</v>
      </c>
      <c r="Y44" s="27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s="9" customFormat="1">
      <c r="A45" s="21" t="s">
        <v>45</v>
      </c>
      <c r="B45" s="21" t="s">
        <v>94</v>
      </c>
      <c r="C45" s="105">
        <v>743868.15</v>
      </c>
      <c r="D45" s="105">
        <v>8819412.1699999999</v>
      </c>
      <c r="E45" s="11">
        <v>8.4344413852244296E-2</v>
      </c>
      <c r="F45" s="22">
        <v>4365</v>
      </c>
      <c r="G45" s="22">
        <v>3813</v>
      </c>
      <c r="H45" s="23">
        <v>0.87350000000000005</v>
      </c>
      <c r="I45" s="111">
        <v>1</v>
      </c>
      <c r="J45" s="25">
        <v>5806</v>
      </c>
      <c r="K45" s="25">
        <v>4844</v>
      </c>
      <c r="L45" s="26">
        <v>0.83430000000000004</v>
      </c>
      <c r="M45" s="11">
        <v>0.83989999999999998</v>
      </c>
      <c r="N45" s="24">
        <v>743166.2</v>
      </c>
      <c r="O45" s="24">
        <v>546760.54</v>
      </c>
      <c r="P45" s="23">
        <v>0.73570000000000002</v>
      </c>
      <c r="Q45" s="23">
        <v>0.7</v>
      </c>
      <c r="R45" s="25">
        <v>3870</v>
      </c>
      <c r="S45" s="25">
        <v>1373</v>
      </c>
      <c r="T45" s="26">
        <v>0.3548</v>
      </c>
      <c r="U45" s="26">
        <v>0.68310000000000004</v>
      </c>
      <c r="V45" s="22">
        <v>3276</v>
      </c>
      <c r="W45" s="22">
        <v>2659</v>
      </c>
      <c r="X45" s="23">
        <v>0.81169999999999998</v>
      </c>
      <c r="Y45" s="27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s="9" customFormat="1">
      <c r="A46" s="21" t="s">
        <v>67</v>
      </c>
      <c r="B46" s="21" t="s">
        <v>95</v>
      </c>
      <c r="C46" s="105">
        <v>542666.73</v>
      </c>
      <c r="D46" s="105">
        <v>6566750.4900000002</v>
      </c>
      <c r="E46" s="11">
        <v>8.2638548674323103E-2</v>
      </c>
      <c r="F46" s="22">
        <v>3075</v>
      </c>
      <c r="G46" s="22">
        <v>2793</v>
      </c>
      <c r="H46" s="23">
        <v>0.9083</v>
      </c>
      <c r="I46" s="111">
        <v>1</v>
      </c>
      <c r="J46" s="25">
        <v>3991</v>
      </c>
      <c r="K46" s="25">
        <v>3673</v>
      </c>
      <c r="L46" s="26">
        <v>0.92030000000000001</v>
      </c>
      <c r="M46" s="11">
        <v>0.9</v>
      </c>
      <c r="N46" s="24">
        <v>582908.18000000005</v>
      </c>
      <c r="O46" s="24">
        <v>408678.81</v>
      </c>
      <c r="P46" s="23">
        <v>0.70109999999999995</v>
      </c>
      <c r="Q46" s="23">
        <v>0.69230000000000003</v>
      </c>
      <c r="R46" s="25">
        <v>2813</v>
      </c>
      <c r="S46" s="25">
        <v>905</v>
      </c>
      <c r="T46" s="26">
        <v>0.32169999999999999</v>
      </c>
      <c r="U46" s="26">
        <v>0.67030000000000001</v>
      </c>
      <c r="V46" s="22">
        <v>2501</v>
      </c>
      <c r="W46" s="22">
        <v>1992</v>
      </c>
      <c r="X46" s="23">
        <v>0.79649999999999999</v>
      </c>
      <c r="Y46" s="27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s="9" customFormat="1">
      <c r="A47" s="21" t="s">
        <v>56</v>
      </c>
      <c r="B47" s="21" t="s">
        <v>96</v>
      </c>
      <c r="C47" s="105">
        <v>809786.94</v>
      </c>
      <c r="D47" s="105">
        <v>9650235.1500000004</v>
      </c>
      <c r="E47" s="11">
        <v>8.3913700279106704E-2</v>
      </c>
      <c r="F47" s="22">
        <v>3337</v>
      </c>
      <c r="G47" s="22">
        <v>3077</v>
      </c>
      <c r="H47" s="23">
        <v>0.92210000000000003</v>
      </c>
      <c r="I47" s="111">
        <v>1</v>
      </c>
      <c r="J47" s="25">
        <v>4603</v>
      </c>
      <c r="K47" s="25">
        <v>3958</v>
      </c>
      <c r="L47" s="26">
        <v>0.8599</v>
      </c>
      <c r="M47" s="11">
        <v>0.87519999999999998</v>
      </c>
      <c r="N47" s="24">
        <v>874041.4</v>
      </c>
      <c r="O47" s="24">
        <v>636583.61</v>
      </c>
      <c r="P47" s="23">
        <v>0.72829999999999995</v>
      </c>
      <c r="Q47" s="23">
        <v>0.7</v>
      </c>
      <c r="R47" s="25">
        <v>3159</v>
      </c>
      <c r="S47" s="25">
        <v>1131</v>
      </c>
      <c r="T47" s="26">
        <v>0.35799999999999998</v>
      </c>
      <c r="U47" s="26">
        <v>0.69540000000000002</v>
      </c>
      <c r="V47" s="22">
        <v>2690</v>
      </c>
      <c r="W47" s="22">
        <v>2145</v>
      </c>
      <c r="X47" s="23">
        <v>0.7974</v>
      </c>
      <c r="Y47" s="27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s="9" customFormat="1">
      <c r="A48" s="21" t="s">
        <v>60</v>
      </c>
      <c r="B48" s="21" t="s">
        <v>97</v>
      </c>
      <c r="C48" s="105">
        <v>297251.43</v>
      </c>
      <c r="D48" s="105">
        <v>3619768.65</v>
      </c>
      <c r="E48" s="11">
        <v>8.2118902819935696E-2</v>
      </c>
      <c r="F48" s="22">
        <v>1056</v>
      </c>
      <c r="G48" s="22">
        <v>997</v>
      </c>
      <c r="H48" s="23">
        <v>0.94410000000000005</v>
      </c>
      <c r="I48" s="111">
        <v>1</v>
      </c>
      <c r="J48" s="25">
        <v>1538</v>
      </c>
      <c r="K48" s="25">
        <v>1380</v>
      </c>
      <c r="L48" s="26">
        <v>0.89729999999999999</v>
      </c>
      <c r="M48" s="11">
        <v>0.89559999999999995</v>
      </c>
      <c r="N48" s="24">
        <v>318078.07</v>
      </c>
      <c r="O48" s="24">
        <v>244883.28</v>
      </c>
      <c r="P48" s="23">
        <v>0.76990000000000003</v>
      </c>
      <c r="Q48" s="23">
        <v>0.7</v>
      </c>
      <c r="R48" s="25">
        <v>926</v>
      </c>
      <c r="S48" s="25">
        <v>328</v>
      </c>
      <c r="T48" s="26">
        <v>0.35420000000000001</v>
      </c>
      <c r="U48" s="26">
        <v>0.7</v>
      </c>
      <c r="V48" s="22">
        <v>1210</v>
      </c>
      <c r="W48" s="22">
        <v>936</v>
      </c>
      <c r="X48" s="23">
        <v>0.77359999999999995</v>
      </c>
      <c r="Y48" s="27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s="9" customFormat="1">
      <c r="A49" s="21" t="s">
        <v>60</v>
      </c>
      <c r="B49" s="21" t="s">
        <v>98</v>
      </c>
      <c r="C49" s="105">
        <v>352602.98</v>
      </c>
      <c r="D49" s="105">
        <v>4071439.44</v>
      </c>
      <c r="E49" s="11">
        <v>8.6604009514630001E-2</v>
      </c>
      <c r="F49" s="22">
        <v>1636</v>
      </c>
      <c r="G49" s="22">
        <v>1463</v>
      </c>
      <c r="H49" s="23">
        <v>0.89429999999999998</v>
      </c>
      <c r="I49" s="111">
        <v>1</v>
      </c>
      <c r="J49" s="25">
        <v>2481</v>
      </c>
      <c r="K49" s="25">
        <v>2044</v>
      </c>
      <c r="L49" s="26">
        <v>0.82389999999999997</v>
      </c>
      <c r="M49" s="11">
        <v>0.83909999999999996</v>
      </c>
      <c r="N49" s="24">
        <v>337096.61</v>
      </c>
      <c r="O49" s="24">
        <v>262672.59000000003</v>
      </c>
      <c r="P49" s="23">
        <v>0.7792</v>
      </c>
      <c r="Q49" s="23">
        <v>0.7</v>
      </c>
      <c r="R49" s="25">
        <v>1419</v>
      </c>
      <c r="S49" s="25">
        <v>540</v>
      </c>
      <c r="T49" s="26">
        <v>0.3805</v>
      </c>
      <c r="U49" s="26">
        <v>0.68259999999999998</v>
      </c>
      <c r="V49" s="22">
        <v>1383</v>
      </c>
      <c r="W49" s="22">
        <v>1053</v>
      </c>
      <c r="X49" s="23">
        <v>0.76139999999999997</v>
      </c>
      <c r="Y49" s="27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s="9" customFormat="1">
      <c r="A50" s="21" t="s">
        <v>53</v>
      </c>
      <c r="B50" s="21" t="s">
        <v>99</v>
      </c>
      <c r="C50" s="105">
        <v>246301.98</v>
      </c>
      <c r="D50" s="105">
        <v>2899804.19</v>
      </c>
      <c r="E50" s="11">
        <v>8.4937452276734604E-2</v>
      </c>
      <c r="F50" s="22">
        <v>1639</v>
      </c>
      <c r="G50" s="22">
        <v>1515</v>
      </c>
      <c r="H50" s="23">
        <v>0.92430000000000001</v>
      </c>
      <c r="I50" s="111">
        <v>0.99470000000000003</v>
      </c>
      <c r="J50" s="25">
        <v>1817</v>
      </c>
      <c r="K50" s="25">
        <v>1672</v>
      </c>
      <c r="L50" s="26">
        <v>0.92020000000000002</v>
      </c>
      <c r="M50" s="11">
        <v>0.9</v>
      </c>
      <c r="N50" s="24">
        <v>261196.37</v>
      </c>
      <c r="O50" s="24">
        <v>194410.41</v>
      </c>
      <c r="P50" s="23">
        <v>0.74429999999999996</v>
      </c>
      <c r="Q50" s="23">
        <v>0.7</v>
      </c>
      <c r="R50" s="25">
        <v>1199</v>
      </c>
      <c r="S50" s="25">
        <v>449</v>
      </c>
      <c r="T50" s="26">
        <v>0.3745</v>
      </c>
      <c r="U50" s="26">
        <v>0.7</v>
      </c>
      <c r="V50" s="22">
        <v>1227</v>
      </c>
      <c r="W50" s="22">
        <v>1010</v>
      </c>
      <c r="X50" s="23">
        <v>0.82310000000000005</v>
      </c>
      <c r="Y50" s="27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s="9" customFormat="1">
      <c r="A51" s="21" t="s">
        <v>56</v>
      </c>
      <c r="B51" s="21" t="s">
        <v>100</v>
      </c>
      <c r="C51" s="105">
        <v>386762.52</v>
      </c>
      <c r="D51" s="105">
        <v>4451115.58</v>
      </c>
      <c r="E51" s="11">
        <v>8.6891142916580899E-2</v>
      </c>
      <c r="F51" s="22">
        <v>2069</v>
      </c>
      <c r="G51" s="22">
        <v>1765</v>
      </c>
      <c r="H51" s="23">
        <v>0.85309999999999997</v>
      </c>
      <c r="I51" s="111">
        <v>0.98860000000000003</v>
      </c>
      <c r="J51" s="25">
        <v>2669</v>
      </c>
      <c r="K51" s="25">
        <v>2202</v>
      </c>
      <c r="L51" s="26">
        <v>0.82499999999999996</v>
      </c>
      <c r="M51" s="11">
        <v>0.82650000000000001</v>
      </c>
      <c r="N51" s="24">
        <v>426900.9</v>
      </c>
      <c r="O51" s="24">
        <v>295414.12</v>
      </c>
      <c r="P51" s="23">
        <v>0.69199999999999995</v>
      </c>
      <c r="Q51" s="23">
        <v>0.65559999999999996</v>
      </c>
      <c r="R51" s="25">
        <v>1916</v>
      </c>
      <c r="S51" s="25">
        <v>708</v>
      </c>
      <c r="T51" s="26">
        <v>0.3695</v>
      </c>
      <c r="U51" s="26">
        <v>0.65710000000000002</v>
      </c>
      <c r="V51" s="22">
        <v>1474</v>
      </c>
      <c r="W51" s="22">
        <v>1060</v>
      </c>
      <c r="X51" s="23">
        <v>0.71909999999999996</v>
      </c>
      <c r="Y51" s="27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s="9" customFormat="1">
      <c r="A52" s="21" t="s">
        <v>53</v>
      </c>
      <c r="B52" s="21" t="s">
        <v>101</v>
      </c>
      <c r="C52" s="105">
        <v>19046.439999999999</v>
      </c>
      <c r="D52" s="105">
        <v>271014.52</v>
      </c>
      <c r="E52" s="11">
        <v>7.0278300955978298E-2</v>
      </c>
      <c r="F52" s="22">
        <v>125</v>
      </c>
      <c r="G52" s="22">
        <v>112</v>
      </c>
      <c r="H52" s="23">
        <v>0.89600000000000002</v>
      </c>
      <c r="I52" s="111">
        <v>1</v>
      </c>
      <c r="J52" s="25">
        <v>178</v>
      </c>
      <c r="K52" s="25">
        <v>162</v>
      </c>
      <c r="L52" s="26">
        <v>0.91010000000000002</v>
      </c>
      <c r="M52" s="11">
        <v>0.89939999999999998</v>
      </c>
      <c r="N52" s="24">
        <v>25291.4</v>
      </c>
      <c r="O52" s="24">
        <v>16326.18</v>
      </c>
      <c r="P52" s="23">
        <v>0.64549999999999996</v>
      </c>
      <c r="Q52" s="23">
        <v>0.5504</v>
      </c>
      <c r="R52" s="25">
        <v>128</v>
      </c>
      <c r="S52" s="25">
        <v>26</v>
      </c>
      <c r="T52" s="26">
        <v>0.2031</v>
      </c>
      <c r="U52" s="26">
        <v>0.62539999999999996</v>
      </c>
      <c r="V52" s="22">
        <v>104</v>
      </c>
      <c r="W52" s="22">
        <v>85</v>
      </c>
      <c r="X52" s="23">
        <v>0.81730000000000003</v>
      </c>
      <c r="Y52" s="27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s="9" customFormat="1">
      <c r="A53" s="21" t="s">
        <v>45</v>
      </c>
      <c r="B53" s="21" t="s">
        <v>102</v>
      </c>
      <c r="C53" s="105">
        <v>881517.39</v>
      </c>
      <c r="D53" s="105">
        <v>10743629.4</v>
      </c>
      <c r="E53" s="11">
        <v>8.2050241792592002E-2</v>
      </c>
      <c r="F53" s="22">
        <v>4269</v>
      </c>
      <c r="G53" s="22">
        <v>3860</v>
      </c>
      <c r="H53" s="23">
        <v>0.9042</v>
      </c>
      <c r="I53" s="111">
        <v>1</v>
      </c>
      <c r="J53" s="25">
        <v>6093</v>
      </c>
      <c r="K53" s="25">
        <v>5328</v>
      </c>
      <c r="L53" s="26">
        <v>0.87439999999999996</v>
      </c>
      <c r="M53" s="11">
        <v>0.87409999999999999</v>
      </c>
      <c r="N53" s="24">
        <v>971868.09</v>
      </c>
      <c r="O53" s="24">
        <v>643518.13</v>
      </c>
      <c r="P53" s="23">
        <v>0.66210000000000002</v>
      </c>
      <c r="Q53" s="23">
        <v>0.66620000000000001</v>
      </c>
      <c r="R53" s="25">
        <v>4238</v>
      </c>
      <c r="S53" s="25">
        <v>1366</v>
      </c>
      <c r="T53" s="26">
        <v>0.32229999999999998</v>
      </c>
      <c r="U53" s="26">
        <v>0.66879999999999995</v>
      </c>
      <c r="V53" s="22">
        <v>3719</v>
      </c>
      <c r="W53" s="22">
        <v>2751</v>
      </c>
      <c r="X53" s="23">
        <v>0.73970000000000002</v>
      </c>
      <c r="Y53" s="27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s="9" customFormat="1">
      <c r="A54" s="21" t="s">
        <v>60</v>
      </c>
      <c r="B54" s="21" t="s">
        <v>103</v>
      </c>
      <c r="C54" s="105">
        <v>192826.99</v>
      </c>
      <c r="D54" s="105">
        <v>2238090.9500000002</v>
      </c>
      <c r="E54" s="11">
        <v>8.6156905285730195E-2</v>
      </c>
      <c r="F54" s="22">
        <v>526</v>
      </c>
      <c r="G54" s="22">
        <v>489</v>
      </c>
      <c r="H54" s="23">
        <v>0.92969999999999997</v>
      </c>
      <c r="I54" s="111">
        <v>1</v>
      </c>
      <c r="J54" s="25">
        <v>872</v>
      </c>
      <c r="K54" s="25">
        <v>785</v>
      </c>
      <c r="L54" s="26">
        <v>0.9002</v>
      </c>
      <c r="M54" s="11">
        <v>0.9</v>
      </c>
      <c r="N54" s="24">
        <v>199261.73</v>
      </c>
      <c r="O54" s="24">
        <v>146971.73000000001</v>
      </c>
      <c r="P54" s="23">
        <v>0.73760000000000003</v>
      </c>
      <c r="Q54" s="23">
        <v>0.7</v>
      </c>
      <c r="R54" s="25">
        <v>586</v>
      </c>
      <c r="S54" s="25">
        <v>212</v>
      </c>
      <c r="T54" s="26">
        <v>0.36180000000000001</v>
      </c>
      <c r="U54" s="26">
        <v>0.7</v>
      </c>
      <c r="V54" s="22">
        <v>550</v>
      </c>
      <c r="W54" s="22">
        <v>351</v>
      </c>
      <c r="X54" s="23">
        <v>0.63819999999999999</v>
      </c>
      <c r="Y54" s="27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s="9" customFormat="1">
      <c r="A55" s="21" t="s">
        <v>42</v>
      </c>
      <c r="B55" s="21" t="s">
        <v>104</v>
      </c>
      <c r="C55" s="105">
        <v>1265365.6200000001</v>
      </c>
      <c r="D55" s="105">
        <v>15265343.26</v>
      </c>
      <c r="E55" s="11">
        <v>8.2891396442794404E-2</v>
      </c>
      <c r="F55" s="22">
        <v>4743</v>
      </c>
      <c r="G55" s="22">
        <v>4344</v>
      </c>
      <c r="H55" s="23">
        <v>0.91590000000000005</v>
      </c>
      <c r="I55" s="111">
        <v>1</v>
      </c>
      <c r="J55" s="25">
        <v>6452</v>
      </c>
      <c r="K55" s="25">
        <v>5579</v>
      </c>
      <c r="L55" s="26">
        <v>0.86470000000000002</v>
      </c>
      <c r="M55" s="11">
        <v>0.87390000000000001</v>
      </c>
      <c r="N55" s="24">
        <v>1386252.64</v>
      </c>
      <c r="O55" s="24">
        <v>1023398.51</v>
      </c>
      <c r="P55" s="23">
        <v>0.73819999999999997</v>
      </c>
      <c r="Q55" s="23">
        <v>0.7</v>
      </c>
      <c r="R55" s="25">
        <v>4125</v>
      </c>
      <c r="S55" s="25">
        <v>1541</v>
      </c>
      <c r="T55" s="26">
        <v>0.37359999999999999</v>
      </c>
      <c r="U55" s="26">
        <v>0.7</v>
      </c>
      <c r="V55" s="22">
        <v>4056</v>
      </c>
      <c r="W55" s="22">
        <v>3350</v>
      </c>
      <c r="X55" s="23">
        <v>0.82589999999999997</v>
      </c>
      <c r="Y55" s="27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s="9" customFormat="1">
      <c r="A56" s="21" t="s">
        <v>58</v>
      </c>
      <c r="B56" s="21" t="s">
        <v>105</v>
      </c>
      <c r="C56" s="105">
        <v>93754.15</v>
      </c>
      <c r="D56" s="105">
        <v>1049487.07</v>
      </c>
      <c r="E56" s="11">
        <v>8.9333306412245697E-2</v>
      </c>
      <c r="F56" s="22">
        <v>312</v>
      </c>
      <c r="G56" s="22">
        <v>287</v>
      </c>
      <c r="H56" s="23">
        <v>0.91990000000000005</v>
      </c>
      <c r="I56" s="111">
        <v>1</v>
      </c>
      <c r="J56" s="25">
        <v>482</v>
      </c>
      <c r="K56" s="25">
        <v>455</v>
      </c>
      <c r="L56" s="26">
        <v>0.94399999999999995</v>
      </c>
      <c r="M56" s="11">
        <v>0.9</v>
      </c>
      <c r="N56" s="24">
        <v>93431.93</v>
      </c>
      <c r="O56" s="24">
        <v>70168.58</v>
      </c>
      <c r="P56" s="23">
        <v>0.751</v>
      </c>
      <c r="Q56" s="23">
        <v>0.7</v>
      </c>
      <c r="R56" s="25">
        <v>375</v>
      </c>
      <c r="S56" s="25">
        <v>132</v>
      </c>
      <c r="T56" s="26">
        <v>0.35199999999999998</v>
      </c>
      <c r="U56" s="26">
        <v>0.69840000000000002</v>
      </c>
      <c r="V56" s="22">
        <v>280</v>
      </c>
      <c r="W56" s="22">
        <v>223</v>
      </c>
      <c r="X56" s="23">
        <v>0.7964</v>
      </c>
      <c r="Y56" s="27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s="9" customFormat="1">
      <c r="A57" s="21" t="s">
        <v>56</v>
      </c>
      <c r="B57" s="21" t="s">
        <v>106</v>
      </c>
      <c r="C57" s="105">
        <v>344302.12</v>
      </c>
      <c r="D57" s="105">
        <v>4220451.71</v>
      </c>
      <c r="E57" s="11">
        <v>8.15794478074955E-2</v>
      </c>
      <c r="F57" s="22">
        <v>1895</v>
      </c>
      <c r="G57" s="22">
        <v>1721</v>
      </c>
      <c r="H57" s="23">
        <v>0.90820000000000001</v>
      </c>
      <c r="I57" s="111">
        <v>1</v>
      </c>
      <c r="J57" s="25">
        <v>2487</v>
      </c>
      <c r="K57" s="25">
        <v>2167</v>
      </c>
      <c r="L57" s="26">
        <v>0.87129999999999996</v>
      </c>
      <c r="M57" s="11">
        <v>0.87460000000000004</v>
      </c>
      <c r="N57" s="24">
        <v>391981.68</v>
      </c>
      <c r="O57" s="24">
        <v>266625.46000000002</v>
      </c>
      <c r="P57" s="23">
        <v>0.68020000000000003</v>
      </c>
      <c r="Q57" s="23">
        <v>0.67459999999999998</v>
      </c>
      <c r="R57" s="25">
        <v>1688</v>
      </c>
      <c r="S57" s="25">
        <v>585</v>
      </c>
      <c r="T57" s="26">
        <v>0.34660000000000002</v>
      </c>
      <c r="U57" s="26">
        <v>0.68989999999999996</v>
      </c>
      <c r="V57" s="22">
        <v>1557</v>
      </c>
      <c r="W57" s="22">
        <v>1235</v>
      </c>
      <c r="X57" s="23">
        <v>0.79320000000000002</v>
      </c>
      <c r="Y57" s="27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s="9" customFormat="1">
      <c r="A58" s="21" t="s">
        <v>58</v>
      </c>
      <c r="B58" s="21" t="s">
        <v>107</v>
      </c>
      <c r="C58" s="105">
        <v>601520.12</v>
      </c>
      <c r="D58" s="105">
        <v>7162345.3700000001</v>
      </c>
      <c r="E58" s="11">
        <v>8.3983679776112194E-2</v>
      </c>
      <c r="F58" s="22">
        <v>3962</v>
      </c>
      <c r="G58" s="22">
        <v>3495</v>
      </c>
      <c r="H58" s="23">
        <v>0.8821</v>
      </c>
      <c r="I58" s="111">
        <v>0.93920000000000003</v>
      </c>
      <c r="J58" s="25">
        <v>5421</v>
      </c>
      <c r="K58" s="25">
        <v>4668</v>
      </c>
      <c r="L58" s="26">
        <v>0.86109999999999998</v>
      </c>
      <c r="M58" s="11">
        <v>0.86950000000000005</v>
      </c>
      <c r="N58" s="24">
        <v>663732.31000000006</v>
      </c>
      <c r="O58" s="24">
        <v>426967.2</v>
      </c>
      <c r="P58" s="23">
        <v>0.64329999999999998</v>
      </c>
      <c r="Q58" s="23">
        <v>0.62949999999999995</v>
      </c>
      <c r="R58" s="25">
        <v>3697</v>
      </c>
      <c r="S58" s="25">
        <v>1166</v>
      </c>
      <c r="T58" s="26">
        <v>0.31540000000000001</v>
      </c>
      <c r="U58" s="26">
        <v>0.62280000000000002</v>
      </c>
      <c r="V58" s="22">
        <v>3001</v>
      </c>
      <c r="W58" s="22">
        <v>2408</v>
      </c>
      <c r="X58" s="23">
        <v>0.8024</v>
      </c>
      <c r="Y58" s="27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s="9" customFormat="1">
      <c r="A59" s="21" t="s">
        <v>51</v>
      </c>
      <c r="B59" s="21" t="s">
        <v>108</v>
      </c>
      <c r="C59" s="105">
        <v>455892.9</v>
      </c>
      <c r="D59" s="105">
        <v>5263648.41</v>
      </c>
      <c r="E59" s="11">
        <v>8.6611578982723106E-2</v>
      </c>
      <c r="F59" s="22">
        <v>1646</v>
      </c>
      <c r="G59" s="22">
        <v>1487</v>
      </c>
      <c r="H59" s="23">
        <v>0.90339999999999998</v>
      </c>
      <c r="I59" s="111">
        <v>1</v>
      </c>
      <c r="J59" s="25">
        <v>2641</v>
      </c>
      <c r="K59" s="25">
        <v>2262</v>
      </c>
      <c r="L59" s="26">
        <v>0.85650000000000004</v>
      </c>
      <c r="M59" s="11">
        <v>0.86160000000000003</v>
      </c>
      <c r="N59" s="24">
        <v>452554.68</v>
      </c>
      <c r="O59" s="24">
        <v>331552.18</v>
      </c>
      <c r="P59" s="23">
        <v>0.73260000000000003</v>
      </c>
      <c r="Q59" s="23">
        <v>0.7</v>
      </c>
      <c r="R59" s="25">
        <v>1841</v>
      </c>
      <c r="S59" s="25">
        <v>652</v>
      </c>
      <c r="T59" s="26">
        <v>0.35420000000000001</v>
      </c>
      <c r="U59" s="26">
        <v>0.6895</v>
      </c>
      <c r="V59" s="22">
        <v>1469</v>
      </c>
      <c r="W59" s="22">
        <v>1227</v>
      </c>
      <c r="X59" s="23">
        <v>0.83530000000000004</v>
      </c>
      <c r="Y59" s="27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s="9" customFormat="1">
      <c r="A60" s="21" t="s">
        <v>60</v>
      </c>
      <c r="B60" s="21" t="s">
        <v>109</v>
      </c>
      <c r="C60" s="105">
        <v>164480.46</v>
      </c>
      <c r="D60" s="105">
        <v>1901916.56</v>
      </c>
      <c r="E60" s="11">
        <v>8.6481427975999101E-2</v>
      </c>
      <c r="F60" s="22">
        <v>549</v>
      </c>
      <c r="G60" s="22">
        <v>549</v>
      </c>
      <c r="H60" s="23">
        <v>1</v>
      </c>
      <c r="I60" s="111">
        <v>1</v>
      </c>
      <c r="J60" s="25">
        <v>955</v>
      </c>
      <c r="K60" s="25">
        <v>874</v>
      </c>
      <c r="L60" s="26">
        <v>0.91520000000000001</v>
      </c>
      <c r="M60" s="11">
        <v>0.9</v>
      </c>
      <c r="N60" s="24">
        <v>195062.23</v>
      </c>
      <c r="O60" s="24">
        <v>130193.73</v>
      </c>
      <c r="P60" s="23">
        <v>0.66739999999999999</v>
      </c>
      <c r="Q60" s="23">
        <v>0.65939999999999999</v>
      </c>
      <c r="R60" s="25">
        <v>708</v>
      </c>
      <c r="S60" s="25">
        <v>229</v>
      </c>
      <c r="T60" s="26">
        <v>0.32340000000000002</v>
      </c>
      <c r="U60" s="26">
        <v>0.67149999999999999</v>
      </c>
      <c r="V60" s="22">
        <v>706</v>
      </c>
      <c r="W60" s="22">
        <v>552</v>
      </c>
      <c r="X60" s="23">
        <v>0.78190000000000004</v>
      </c>
      <c r="Y60" s="27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s="9" customFormat="1">
      <c r="A61" s="21" t="s">
        <v>60</v>
      </c>
      <c r="B61" s="21" t="s">
        <v>110</v>
      </c>
      <c r="C61" s="105">
        <v>81242.75</v>
      </c>
      <c r="D61" s="105">
        <v>963127.73</v>
      </c>
      <c r="E61" s="11">
        <v>8.4353037992167507E-2</v>
      </c>
      <c r="F61" s="22">
        <v>381</v>
      </c>
      <c r="G61" s="22">
        <v>358</v>
      </c>
      <c r="H61" s="23">
        <v>0.93959999999999999</v>
      </c>
      <c r="I61" s="111">
        <v>1</v>
      </c>
      <c r="J61" s="25">
        <v>674</v>
      </c>
      <c r="K61" s="25">
        <v>630</v>
      </c>
      <c r="L61" s="26">
        <v>0.93469999999999998</v>
      </c>
      <c r="M61" s="11">
        <v>0.9</v>
      </c>
      <c r="N61" s="24">
        <v>87854.15</v>
      </c>
      <c r="O61" s="24">
        <v>62808.74</v>
      </c>
      <c r="P61" s="23">
        <v>0.71489999999999998</v>
      </c>
      <c r="Q61" s="23">
        <v>0.6694</v>
      </c>
      <c r="R61" s="25">
        <v>329</v>
      </c>
      <c r="S61" s="25">
        <v>98</v>
      </c>
      <c r="T61" s="26">
        <v>0.2979</v>
      </c>
      <c r="U61" s="26">
        <v>0.67249999999999999</v>
      </c>
      <c r="V61" s="22">
        <v>458</v>
      </c>
      <c r="W61" s="22">
        <v>349</v>
      </c>
      <c r="X61" s="23">
        <v>0.76200000000000001</v>
      </c>
      <c r="Y61" s="27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s="9" customFormat="1">
      <c r="A62" s="21" t="s">
        <v>67</v>
      </c>
      <c r="B62" s="21" t="s">
        <v>111</v>
      </c>
      <c r="C62" s="105">
        <v>212691.73</v>
      </c>
      <c r="D62" s="105">
        <v>2728767</v>
      </c>
      <c r="E62" s="11">
        <v>7.7944262005513895E-2</v>
      </c>
      <c r="F62" s="22">
        <v>1456</v>
      </c>
      <c r="G62" s="22">
        <v>1311</v>
      </c>
      <c r="H62" s="23">
        <v>0.90039999999999998</v>
      </c>
      <c r="I62" s="111">
        <v>0.97440000000000004</v>
      </c>
      <c r="J62" s="25">
        <v>2185</v>
      </c>
      <c r="K62" s="25">
        <v>1969</v>
      </c>
      <c r="L62" s="26">
        <v>0.90110000000000001</v>
      </c>
      <c r="M62" s="11">
        <v>0.9</v>
      </c>
      <c r="N62" s="24">
        <v>245722.68</v>
      </c>
      <c r="O62" s="24">
        <v>150484.87</v>
      </c>
      <c r="P62" s="23">
        <v>0.61240000000000006</v>
      </c>
      <c r="Q62" s="23">
        <v>0.61650000000000005</v>
      </c>
      <c r="R62" s="25">
        <v>1563</v>
      </c>
      <c r="S62" s="25">
        <v>447</v>
      </c>
      <c r="T62" s="26">
        <v>0.28599999999999998</v>
      </c>
      <c r="U62" s="26">
        <v>0.59240000000000004</v>
      </c>
      <c r="V62" s="22">
        <v>1184</v>
      </c>
      <c r="W62" s="22">
        <v>962</v>
      </c>
      <c r="X62" s="23">
        <v>0.8125</v>
      </c>
      <c r="Y62" s="27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s="9" customFormat="1">
      <c r="A63" s="21" t="s">
        <v>51</v>
      </c>
      <c r="B63" s="21" t="s">
        <v>112</v>
      </c>
      <c r="C63" s="105">
        <v>233443.72</v>
      </c>
      <c r="D63" s="105">
        <v>3077287.71</v>
      </c>
      <c r="E63" s="11">
        <v>7.5860219127837095E-2</v>
      </c>
      <c r="F63" s="22">
        <v>1188</v>
      </c>
      <c r="G63" s="22">
        <v>1083</v>
      </c>
      <c r="H63" s="23">
        <v>0.91159999999999997</v>
      </c>
      <c r="I63" s="111">
        <v>1</v>
      </c>
      <c r="J63" s="25">
        <v>1942</v>
      </c>
      <c r="K63" s="25">
        <v>1682</v>
      </c>
      <c r="L63" s="26">
        <v>0.86609999999999998</v>
      </c>
      <c r="M63" s="11">
        <v>0.87390000000000001</v>
      </c>
      <c r="N63" s="24">
        <v>287169.49</v>
      </c>
      <c r="O63" s="24">
        <v>184403.97</v>
      </c>
      <c r="P63" s="23">
        <v>0.6421</v>
      </c>
      <c r="Q63" s="23">
        <v>0.64429999999999998</v>
      </c>
      <c r="R63" s="25">
        <v>1283</v>
      </c>
      <c r="S63" s="25">
        <v>372</v>
      </c>
      <c r="T63" s="26">
        <v>0.28989999999999999</v>
      </c>
      <c r="U63" s="26">
        <v>0.57040000000000002</v>
      </c>
      <c r="V63" s="22">
        <v>1119</v>
      </c>
      <c r="W63" s="22">
        <v>957</v>
      </c>
      <c r="X63" s="23">
        <v>0.85519999999999996</v>
      </c>
      <c r="Y63" s="27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s="9" customFormat="1">
      <c r="A64" s="21" t="s">
        <v>48</v>
      </c>
      <c r="B64" s="21" t="s">
        <v>113</v>
      </c>
      <c r="C64" s="105">
        <v>4378935.57</v>
      </c>
      <c r="D64" s="105">
        <v>52286476.670000002</v>
      </c>
      <c r="E64" s="11">
        <v>8.3748912699494804E-2</v>
      </c>
      <c r="F64" s="22">
        <v>27643</v>
      </c>
      <c r="G64" s="22">
        <v>24032</v>
      </c>
      <c r="H64" s="23">
        <v>0.86939999999999995</v>
      </c>
      <c r="I64" s="111">
        <v>0.98260000000000003</v>
      </c>
      <c r="J64" s="25">
        <v>32942</v>
      </c>
      <c r="K64" s="25">
        <v>24238</v>
      </c>
      <c r="L64" s="26">
        <v>0.73580000000000001</v>
      </c>
      <c r="M64" s="11">
        <v>0.75849999999999995</v>
      </c>
      <c r="N64" s="24">
        <v>5147383.93</v>
      </c>
      <c r="O64" s="24">
        <v>3305376.58</v>
      </c>
      <c r="P64" s="23">
        <v>0.6421</v>
      </c>
      <c r="Q64" s="23">
        <v>0.63290000000000002</v>
      </c>
      <c r="R64" s="25">
        <v>18886</v>
      </c>
      <c r="S64" s="25">
        <v>5957</v>
      </c>
      <c r="T64" s="26">
        <v>0.31540000000000001</v>
      </c>
      <c r="U64" s="26">
        <v>0.65800000000000003</v>
      </c>
      <c r="V64" s="22">
        <v>16050</v>
      </c>
      <c r="W64" s="22">
        <v>10444</v>
      </c>
      <c r="X64" s="23">
        <v>0.65069999999999995</v>
      </c>
      <c r="Y64" s="27"/>
      <c r="Z64" s="4">
        <v>28503</v>
      </c>
      <c r="AA64" s="3">
        <v>28101</v>
      </c>
      <c r="AB64" s="5">
        <v>0.9859</v>
      </c>
      <c r="AC64" s="4">
        <v>34329</v>
      </c>
      <c r="AD64" s="3">
        <v>24767</v>
      </c>
      <c r="AE64" s="5">
        <v>0.72150000000000003</v>
      </c>
      <c r="AF64" s="6">
        <v>61709807.859999999</v>
      </c>
      <c r="AG64" s="7">
        <v>38784484.490000002</v>
      </c>
      <c r="AH64" s="5">
        <v>0.62849999999999995</v>
      </c>
      <c r="AI64" s="4">
        <v>21907</v>
      </c>
      <c r="AJ64" s="3">
        <v>14189</v>
      </c>
      <c r="AK64" s="5">
        <v>0.64770000000000005</v>
      </c>
      <c r="AL64" s="8" t="s">
        <v>44</v>
      </c>
    </row>
    <row r="65" spans="1:38" s="9" customFormat="1">
      <c r="A65" s="21" t="s">
        <v>51</v>
      </c>
      <c r="B65" s="21" t="s">
        <v>114</v>
      </c>
      <c r="C65" s="105">
        <v>64440.34</v>
      </c>
      <c r="D65" s="105">
        <v>762772.11</v>
      </c>
      <c r="E65" s="11">
        <v>8.4481772675196506E-2</v>
      </c>
      <c r="F65" s="22">
        <v>210</v>
      </c>
      <c r="G65" s="22">
        <v>197</v>
      </c>
      <c r="H65" s="23">
        <v>0.93810000000000004</v>
      </c>
      <c r="I65" s="111">
        <v>1</v>
      </c>
      <c r="J65" s="25">
        <v>365</v>
      </c>
      <c r="K65" s="25">
        <v>321</v>
      </c>
      <c r="L65" s="26">
        <v>0.87949999999999995</v>
      </c>
      <c r="M65" s="11">
        <v>0.9</v>
      </c>
      <c r="N65" s="24">
        <v>67677.89</v>
      </c>
      <c r="O65" s="24">
        <v>52385.39</v>
      </c>
      <c r="P65" s="23">
        <v>0.77400000000000002</v>
      </c>
      <c r="Q65" s="23">
        <v>0.7</v>
      </c>
      <c r="R65" s="25">
        <v>207</v>
      </c>
      <c r="S65" s="25">
        <v>79</v>
      </c>
      <c r="T65" s="26">
        <v>0.38159999999999999</v>
      </c>
      <c r="U65" s="26">
        <v>0.7</v>
      </c>
      <c r="V65" s="22">
        <v>250</v>
      </c>
      <c r="W65" s="22">
        <v>192</v>
      </c>
      <c r="X65" s="23">
        <v>0.76800000000000002</v>
      </c>
      <c r="Y65" s="27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s="9" customFormat="1">
      <c r="A66" s="21" t="s">
        <v>48</v>
      </c>
      <c r="B66" s="21" t="s">
        <v>115</v>
      </c>
      <c r="C66" s="105">
        <v>220222.54</v>
      </c>
      <c r="D66" s="105">
        <v>2518978.19</v>
      </c>
      <c r="E66" s="11">
        <v>8.7425346068597795E-2</v>
      </c>
      <c r="F66" s="22">
        <v>1151</v>
      </c>
      <c r="G66" s="22">
        <v>1082</v>
      </c>
      <c r="H66" s="23">
        <v>0.94010000000000005</v>
      </c>
      <c r="I66" s="111">
        <v>1</v>
      </c>
      <c r="J66" s="25">
        <v>1502</v>
      </c>
      <c r="K66" s="25">
        <v>1432</v>
      </c>
      <c r="L66" s="26">
        <v>0.95340000000000003</v>
      </c>
      <c r="M66" s="11">
        <v>0.9</v>
      </c>
      <c r="N66" s="24">
        <v>219757.04</v>
      </c>
      <c r="O66" s="24">
        <v>158466.49</v>
      </c>
      <c r="P66" s="23">
        <v>0.72109999999999996</v>
      </c>
      <c r="Q66" s="23">
        <v>0.7</v>
      </c>
      <c r="R66" s="25">
        <v>935</v>
      </c>
      <c r="S66" s="25">
        <v>345</v>
      </c>
      <c r="T66" s="26">
        <v>0.36899999999999999</v>
      </c>
      <c r="U66" s="26">
        <v>0.7</v>
      </c>
      <c r="V66" s="22">
        <v>1057</v>
      </c>
      <c r="W66" s="22">
        <v>927</v>
      </c>
      <c r="X66" s="23">
        <v>0.877</v>
      </c>
      <c r="Y66" s="27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s="9" customFormat="1">
      <c r="A67" s="21" t="s">
        <v>56</v>
      </c>
      <c r="B67" s="21" t="s">
        <v>116</v>
      </c>
      <c r="C67" s="105">
        <v>481607.63</v>
      </c>
      <c r="D67" s="105">
        <v>5701980.3200000003</v>
      </c>
      <c r="E67" s="11">
        <v>8.4463222068784705E-2</v>
      </c>
      <c r="F67" s="22">
        <v>1924</v>
      </c>
      <c r="G67" s="22">
        <v>1790</v>
      </c>
      <c r="H67" s="23">
        <v>0.9304</v>
      </c>
      <c r="I67" s="111">
        <v>1</v>
      </c>
      <c r="J67" s="25">
        <v>2601</v>
      </c>
      <c r="K67" s="25">
        <v>2247</v>
      </c>
      <c r="L67" s="26">
        <v>0.8639</v>
      </c>
      <c r="M67" s="11">
        <v>0.88849999999999996</v>
      </c>
      <c r="N67" s="24">
        <v>519704.05</v>
      </c>
      <c r="O67" s="24">
        <v>376218.36</v>
      </c>
      <c r="P67" s="23">
        <v>0.72389999999999999</v>
      </c>
      <c r="Q67" s="23">
        <v>0.7</v>
      </c>
      <c r="R67" s="25">
        <v>1715</v>
      </c>
      <c r="S67" s="25">
        <v>635</v>
      </c>
      <c r="T67" s="26">
        <v>0.37030000000000002</v>
      </c>
      <c r="U67" s="26">
        <v>0.68059999999999998</v>
      </c>
      <c r="V67" s="22">
        <v>1545</v>
      </c>
      <c r="W67" s="22">
        <v>1171</v>
      </c>
      <c r="X67" s="23">
        <v>0.75790000000000002</v>
      </c>
      <c r="Y67" s="27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s="9" customFormat="1">
      <c r="A68" s="21" t="s">
        <v>67</v>
      </c>
      <c r="B68" s="21" t="s">
        <v>117</v>
      </c>
      <c r="C68" s="105">
        <v>722431.88</v>
      </c>
      <c r="D68" s="105">
        <v>8956898.4100000001</v>
      </c>
      <c r="E68" s="11">
        <v>8.0656478049749403E-2</v>
      </c>
      <c r="F68" s="22">
        <v>4048</v>
      </c>
      <c r="G68" s="22">
        <v>3594</v>
      </c>
      <c r="H68" s="23">
        <v>0.88780000000000003</v>
      </c>
      <c r="I68" s="111">
        <v>0.98009999999999997</v>
      </c>
      <c r="J68" s="25">
        <v>5173</v>
      </c>
      <c r="K68" s="25">
        <v>4500</v>
      </c>
      <c r="L68" s="11">
        <v>0.86990000000000001</v>
      </c>
      <c r="M68" s="26">
        <v>0.87119999999999997</v>
      </c>
      <c r="N68" s="24">
        <v>784793.41</v>
      </c>
      <c r="O68" s="24">
        <v>557793.42000000004</v>
      </c>
      <c r="P68" s="23">
        <v>0.71079999999999999</v>
      </c>
      <c r="Q68" s="23">
        <v>0.7</v>
      </c>
      <c r="R68" s="25">
        <v>3192</v>
      </c>
      <c r="S68" s="25">
        <v>1140</v>
      </c>
      <c r="T68" s="26">
        <v>0.35709999999999997</v>
      </c>
      <c r="U68" s="11">
        <v>0.7</v>
      </c>
      <c r="V68" s="22">
        <v>3062</v>
      </c>
      <c r="W68" s="22">
        <v>2451</v>
      </c>
      <c r="X68" s="23">
        <v>0.80049999999999999</v>
      </c>
      <c r="Y68" s="27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s="9" customFormat="1">
      <c r="A69" s="21" t="s">
        <v>58</v>
      </c>
      <c r="B69" s="21" t="s">
        <v>118</v>
      </c>
      <c r="C69" s="105">
        <v>1057800.67</v>
      </c>
      <c r="D69" s="105">
        <v>12029724.68</v>
      </c>
      <c r="E69" s="11">
        <v>8.7932242685374598E-2</v>
      </c>
      <c r="F69" s="22">
        <v>4697</v>
      </c>
      <c r="G69" s="22">
        <v>4140</v>
      </c>
      <c r="H69" s="23">
        <v>0.88139999999999996</v>
      </c>
      <c r="I69" s="111">
        <v>1</v>
      </c>
      <c r="J69" s="25">
        <v>6775</v>
      </c>
      <c r="K69" s="25">
        <v>5703</v>
      </c>
      <c r="L69" s="26">
        <v>0.84179999999999999</v>
      </c>
      <c r="M69" s="11">
        <v>0.85070000000000001</v>
      </c>
      <c r="N69" s="24">
        <v>1026340.46</v>
      </c>
      <c r="O69" s="24">
        <v>728622.43</v>
      </c>
      <c r="P69" s="23">
        <v>0.70989999999999998</v>
      </c>
      <c r="Q69" s="23">
        <v>0.69450000000000001</v>
      </c>
      <c r="R69" s="25">
        <v>4021</v>
      </c>
      <c r="S69" s="25">
        <v>1408</v>
      </c>
      <c r="T69" s="26">
        <v>0.35020000000000001</v>
      </c>
      <c r="U69" s="26">
        <v>0.66600000000000004</v>
      </c>
      <c r="V69" s="22">
        <v>3538</v>
      </c>
      <c r="W69" s="22">
        <v>2818</v>
      </c>
      <c r="X69" s="23">
        <v>0.79649999999999999</v>
      </c>
      <c r="Y69" s="27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s="9" customFormat="1">
      <c r="A70" s="21" t="s">
        <v>119</v>
      </c>
      <c r="B70" s="21" t="s">
        <v>120</v>
      </c>
      <c r="C70" s="105"/>
      <c r="D70" s="105">
        <v>0</v>
      </c>
      <c r="E70" s="11"/>
      <c r="F70" s="22">
        <v>6</v>
      </c>
      <c r="G70" s="22">
        <v>2</v>
      </c>
      <c r="H70" s="23">
        <v>0.33329999999999999</v>
      </c>
      <c r="I70" s="111">
        <v>1</v>
      </c>
      <c r="J70" s="25">
        <v>7</v>
      </c>
      <c r="K70" s="25">
        <v>3</v>
      </c>
      <c r="L70" s="26">
        <v>0.42859999999999998</v>
      </c>
      <c r="M70" s="11">
        <v>0.3533</v>
      </c>
      <c r="N70" s="24"/>
      <c r="O70" s="24"/>
      <c r="P70" s="23"/>
      <c r="Q70" s="23"/>
      <c r="R70" s="25">
        <v>1</v>
      </c>
      <c r="S70" s="25"/>
      <c r="T70" s="26"/>
      <c r="U70" s="26"/>
      <c r="V70" s="22"/>
      <c r="W70" s="22"/>
      <c r="X70" s="23"/>
      <c r="Y70" s="27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s="9" customFormat="1">
      <c r="A71" s="21" t="s">
        <v>67</v>
      </c>
      <c r="B71" s="21" t="s">
        <v>121</v>
      </c>
      <c r="C71" s="105">
        <v>213353.81</v>
      </c>
      <c r="D71" s="105">
        <v>2443365.37</v>
      </c>
      <c r="E71" s="11">
        <v>8.7319650437707605E-2</v>
      </c>
      <c r="F71" s="22">
        <v>1672</v>
      </c>
      <c r="G71" s="22">
        <v>1369</v>
      </c>
      <c r="H71" s="23">
        <v>0.81879999999999997</v>
      </c>
      <c r="I71" s="111">
        <v>0.93440000000000001</v>
      </c>
      <c r="J71" s="25">
        <v>2186</v>
      </c>
      <c r="K71" s="25">
        <v>1758</v>
      </c>
      <c r="L71" s="26">
        <v>0.80420000000000003</v>
      </c>
      <c r="M71" s="11">
        <v>0.81540000000000001</v>
      </c>
      <c r="N71" s="24">
        <v>222019.07</v>
      </c>
      <c r="O71" s="24">
        <v>145339.63</v>
      </c>
      <c r="P71" s="23">
        <v>0.65459999999999996</v>
      </c>
      <c r="Q71" s="23">
        <v>0.63260000000000005</v>
      </c>
      <c r="R71" s="25">
        <v>1385</v>
      </c>
      <c r="S71" s="25">
        <v>434</v>
      </c>
      <c r="T71" s="26">
        <v>0.31340000000000001</v>
      </c>
      <c r="U71" s="26">
        <v>0.62460000000000004</v>
      </c>
      <c r="V71" s="22">
        <v>1149</v>
      </c>
      <c r="W71" s="22">
        <v>869</v>
      </c>
      <c r="X71" s="23">
        <v>0.75629999999999997</v>
      </c>
      <c r="Y71" s="27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s="9" customFormat="1">
      <c r="A72" s="21" t="s">
        <v>58</v>
      </c>
      <c r="B72" s="21" t="s">
        <v>122</v>
      </c>
      <c r="C72" s="105">
        <v>1771366.91</v>
      </c>
      <c r="D72" s="105">
        <v>21702991.66</v>
      </c>
      <c r="E72" s="11">
        <v>8.1618559217563599E-2</v>
      </c>
      <c r="F72" s="22">
        <v>5386</v>
      </c>
      <c r="G72" s="22">
        <v>4919</v>
      </c>
      <c r="H72" s="23">
        <v>0.9133</v>
      </c>
      <c r="I72" s="111">
        <v>1</v>
      </c>
      <c r="J72" s="25">
        <v>8720</v>
      </c>
      <c r="K72" s="25">
        <v>7853</v>
      </c>
      <c r="L72" s="26">
        <v>0.90059999999999996</v>
      </c>
      <c r="M72" s="11">
        <v>0.9</v>
      </c>
      <c r="N72" s="24">
        <v>2067802.4</v>
      </c>
      <c r="O72" s="24">
        <v>1441518.89</v>
      </c>
      <c r="P72" s="23">
        <v>0.69710000000000005</v>
      </c>
      <c r="Q72" s="23">
        <v>0.67090000000000005</v>
      </c>
      <c r="R72" s="25">
        <v>6132</v>
      </c>
      <c r="S72" s="25">
        <v>1888</v>
      </c>
      <c r="T72" s="26">
        <v>0.30790000000000001</v>
      </c>
      <c r="U72" s="26">
        <v>0.66439999999999999</v>
      </c>
      <c r="V72" s="22">
        <v>5582</v>
      </c>
      <c r="W72" s="22">
        <v>3769</v>
      </c>
      <c r="X72" s="23">
        <v>0.67520000000000002</v>
      </c>
      <c r="Y72" s="27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s="9" customFormat="1">
      <c r="A73" s="28" t="s">
        <v>42</v>
      </c>
      <c r="B73" s="21" t="s">
        <v>123</v>
      </c>
      <c r="C73" s="105">
        <v>431239.92</v>
      </c>
      <c r="D73" s="105">
        <v>5276897.71</v>
      </c>
      <c r="E73" s="11">
        <v>8.1722243579362502E-2</v>
      </c>
      <c r="F73" s="22">
        <v>1352</v>
      </c>
      <c r="G73" s="22">
        <v>1233</v>
      </c>
      <c r="H73" s="23">
        <v>0.91200000000000003</v>
      </c>
      <c r="I73" s="111">
        <v>1</v>
      </c>
      <c r="J73" s="25">
        <v>1980</v>
      </c>
      <c r="K73" s="25">
        <v>1699</v>
      </c>
      <c r="L73" s="26">
        <v>0.85809999999999997</v>
      </c>
      <c r="M73" s="11">
        <v>0.86499999999999999</v>
      </c>
      <c r="N73" s="24">
        <v>440841.21</v>
      </c>
      <c r="O73" s="24">
        <v>315943.98</v>
      </c>
      <c r="P73" s="23">
        <v>0.7167</v>
      </c>
      <c r="Q73" s="23">
        <v>0.7</v>
      </c>
      <c r="R73" s="25">
        <v>1455</v>
      </c>
      <c r="S73" s="25">
        <v>551</v>
      </c>
      <c r="T73" s="26">
        <v>0.37869999999999998</v>
      </c>
      <c r="U73" s="26">
        <v>0.7</v>
      </c>
      <c r="V73" s="22">
        <v>981</v>
      </c>
      <c r="W73" s="22">
        <v>771</v>
      </c>
      <c r="X73" s="23">
        <v>0.78590000000000004</v>
      </c>
      <c r="Y73" s="27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s="9" customFormat="1">
      <c r="A74" s="21" t="s">
        <v>53</v>
      </c>
      <c r="B74" s="21" t="s">
        <v>124</v>
      </c>
      <c r="C74" s="105">
        <v>91895.41</v>
      </c>
      <c r="D74" s="105">
        <v>1120190.19</v>
      </c>
      <c r="E74" s="11">
        <v>8.2035542553715798E-2</v>
      </c>
      <c r="F74" s="22">
        <v>366</v>
      </c>
      <c r="G74" s="22">
        <v>342</v>
      </c>
      <c r="H74" s="23">
        <v>0.93440000000000001</v>
      </c>
      <c r="I74" s="111">
        <v>1</v>
      </c>
      <c r="J74" s="25">
        <v>580</v>
      </c>
      <c r="K74" s="25">
        <v>526</v>
      </c>
      <c r="L74" s="26">
        <v>0.90690000000000004</v>
      </c>
      <c r="M74" s="11">
        <v>0.9</v>
      </c>
      <c r="N74" s="24">
        <v>107339.47</v>
      </c>
      <c r="O74" s="24">
        <v>66487.72</v>
      </c>
      <c r="P74" s="23">
        <v>0.61939999999999995</v>
      </c>
      <c r="Q74" s="23">
        <v>0.63009999999999999</v>
      </c>
      <c r="R74" s="25">
        <v>435</v>
      </c>
      <c r="S74" s="25">
        <v>130</v>
      </c>
      <c r="T74" s="26">
        <v>0.2989</v>
      </c>
      <c r="U74" s="26">
        <v>0.66649999999999998</v>
      </c>
      <c r="V74" s="22">
        <v>359</v>
      </c>
      <c r="W74" s="22">
        <v>284</v>
      </c>
      <c r="X74" s="23">
        <v>0.79110000000000003</v>
      </c>
      <c r="Y74" s="27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s="9" customFormat="1">
      <c r="A75" s="21" t="s">
        <v>53</v>
      </c>
      <c r="B75" s="21" t="s">
        <v>125</v>
      </c>
      <c r="C75" s="105">
        <v>428016.22</v>
      </c>
      <c r="D75" s="105">
        <v>4978185.93</v>
      </c>
      <c r="E75" s="11">
        <v>8.5978351555864793E-2</v>
      </c>
      <c r="F75" s="22">
        <v>1876</v>
      </c>
      <c r="G75" s="22">
        <v>1709</v>
      </c>
      <c r="H75" s="23">
        <v>0.91100000000000003</v>
      </c>
      <c r="I75" s="111">
        <v>1</v>
      </c>
      <c r="J75" s="25">
        <v>2640</v>
      </c>
      <c r="K75" s="25">
        <v>2400</v>
      </c>
      <c r="L75" s="11">
        <v>0.90910000000000002</v>
      </c>
      <c r="M75" s="11">
        <v>0.9</v>
      </c>
      <c r="N75" s="24">
        <v>425949.42</v>
      </c>
      <c r="O75" s="24">
        <v>307552.09000000003</v>
      </c>
      <c r="P75" s="23">
        <v>0.72199999999999998</v>
      </c>
      <c r="Q75" s="23">
        <v>0.69769999999999999</v>
      </c>
      <c r="R75" s="25">
        <v>1875</v>
      </c>
      <c r="S75" s="25">
        <v>659</v>
      </c>
      <c r="T75" s="26">
        <v>0.35149999999999998</v>
      </c>
      <c r="U75" s="26">
        <v>0.67879999999999996</v>
      </c>
      <c r="V75" s="22">
        <v>1518</v>
      </c>
      <c r="W75" s="22">
        <v>1056</v>
      </c>
      <c r="X75" s="23">
        <v>0.69569999999999999</v>
      </c>
      <c r="Y75" s="27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s="9" customFormat="1">
      <c r="A76" s="21" t="s">
        <v>58</v>
      </c>
      <c r="B76" s="21" t="s">
        <v>126</v>
      </c>
      <c r="C76" s="105">
        <v>288298.82</v>
      </c>
      <c r="D76" s="105">
        <v>3615897.94</v>
      </c>
      <c r="E76" s="11">
        <v>7.9730906343003699E-2</v>
      </c>
      <c r="F76" s="22">
        <v>1257</v>
      </c>
      <c r="G76" s="22">
        <v>1139</v>
      </c>
      <c r="H76" s="23">
        <v>0.90610000000000002</v>
      </c>
      <c r="I76" s="111">
        <v>1</v>
      </c>
      <c r="J76" s="25">
        <v>1775</v>
      </c>
      <c r="K76" s="25">
        <v>1586</v>
      </c>
      <c r="L76" s="26">
        <v>0.89349999999999996</v>
      </c>
      <c r="M76" s="11">
        <v>0.89849999999999997</v>
      </c>
      <c r="N76" s="24">
        <v>331054.88</v>
      </c>
      <c r="O76" s="24">
        <v>226523.9</v>
      </c>
      <c r="P76" s="23">
        <v>0.68420000000000003</v>
      </c>
      <c r="Q76" s="23">
        <v>0.68869999999999998</v>
      </c>
      <c r="R76" s="25">
        <v>1269</v>
      </c>
      <c r="S76" s="25">
        <v>407</v>
      </c>
      <c r="T76" s="26">
        <v>0.32069999999999999</v>
      </c>
      <c r="U76" s="26">
        <v>0.7</v>
      </c>
      <c r="V76" s="22">
        <v>1181</v>
      </c>
      <c r="W76" s="22">
        <v>895</v>
      </c>
      <c r="X76" s="23">
        <v>0.75780000000000003</v>
      </c>
      <c r="Y76" s="27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s="9" customFormat="1">
      <c r="A77" s="21" t="s">
        <v>53</v>
      </c>
      <c r="B77" s="21" t="s">
        <v>127</v>
      </c>
      <c r="C77" s="105">
        <v>112831</v>
      </c>
      <c r="D77" s="105">
        <v>1186876.77</v>
      </c>
      <c r="E77" s="11">
        <v>9.50654717085751E-2</v>
      </c>
      <c r="F77" s="22">
        <v>430</v>
      </c>
      <c r="G77" s="22">
        <v>399</v>
      </c>
      <c r="H77" s="23">
        <v>0.92789999999999995</v>
      </c>
      <c r="I77" s="111">
        <v>1</v>
      </c>
      <c r="J77" s="25">
        <v>597</v>
      </c>
      <c r="K77" s="25">
        <v>556</v>
      </c>
      <c r="L77" s="26">
        <v>0.93130000000000002</v>
      </c>
      <c r="M77" s="11">
        <v>0.9</v>
      </c>
      <c r="N77" s="24">
        <v>109010.59</v>
      </c>
      <c r="O77" s="24">
        <v>82064.899999999994</v>
      </c>
      <c r="P77" s="23">
        <v>0.75280000000000002</v>
      </c>
      <c r="Q77" s="23">
        <v>0.68930000000000002</v>
      </c>
      <c r="R77" s="25">
        <v>424</v>
      </c>
      <c r="S77" s="25">
        <v>174</v>
      </c>
      <c r="T77" s="26">
        <v>0.41039999999999999</v>
      </c>
      <c r="U77" s="26">
        <v>0.7</v>
      </c>
      <c r="V77" s="22">
        <v>369</v>
      </c>
      <c r="W77" s="22">
        <v>288</v>
      </c>
      <c r="X77" s="23">
        <v>0.78049999999999997</v>
      </c>
      <c r="Y77" s="27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s="9" customFormat="1">
      <c r="A78" s="21" t="s">
        <v>67</v>
      </c>
      <c r="B78" s="21" t="s">
        <v>128</v>
      </c>
      <c r="C78" s="105">
        <v>284267.11</v>
      </c>
      <c r="D78" s="105">
        <v>3547151.81</v>
      </c>
      <c r="E78" s="11">
        <v>8.0139538769839105E-2</v>
      </c>
      <c r="F78" s="22">
        <v>1411</v>
      </c>
      <c r="G78" s="22">
        <v>1302</v>
      </c>
      <c r="H78" s="23">
        <v>0.92269999999999996</v>
      </c>
      <c r="I78" s="111">
        <v>1</v>
      </c>
      <c r="J78" s="25">
        <v>1934</v>
      </c>
      <c r="K78" s="25">
        <v>1784</v>
      </c>
      <c r="L78" s="26">
        <v>0.9224</v>
      </c>
      <c r="M78" s="11">
        <v>0.9</v>
      </c>
      <c r="N78" s="24">
        <v>315782.01</v>
      </c>
      <c r="O78" s="24">
        <v>217594.88</v>
      </c>
      <c r="P78" s="23">
        <v>0.68910000000000005</v>
      </c>
      <c r="Q78" s="23">
        <v>0.67749999999999999</v>
      </c>
      <c r="R78" s="25">
        <v>1398</v>
      </c>
      <c r="S78" s="25">
        <v>490</v>
      </c>
      <c r="T78" s="26">
        <v>0.35049999999999998</v>
      </c>
      <c r="U78" s="26">
        <v>0.67759999999999998</v>
      </c>
      <c r="V78" s="22">
        <v>1212</v>
      </c>
      <c r="W78" s="22">
        <v>1032</v>
      </c>
      <c r="X78" s="23">
        <v>0.85150000000000003</v>
      </c>
      <c r="Y78" s="27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s="9" customFormat="1">
      <c r="A79" s="29" t="s">
        <v>58</v>
      </c>
      <c r="B79" s="29" t="s">
        <v>129</v>
      </c>
      <c r="C79" s="105">
        <v>1267828.71</v>
      </c>
      <c r="D79" s="105">
        <v>15708426.35</v>
      </c>
      <c r="E79" s="11">
        <v>8.0710103084259605E-2</v>
      </c>
      <c r="F79" s="22">
        <v>7125</v>
      </c>
      <c r="G79" s="22">
        <v>6440</v>
      </c>
      <c r="H79" s="23">
        <v>0.90390000000000004</v>
      </c>
      <c r="I79" s="111">
        <v>1</v>
      </c>
      <c r="J79" s="25">
        <v>9354</v>
      </c>
      <c r="K79" s="25">
        <v>8436</v>
      </c>
      <c r="L79" s="26">
        <v>0.90190000000000003</v>
      </c>
      <c r="M79" s="11">
        <v>0.89790000000000003</v>
      </c>
      <c r="N79" s="24">
        <v>1474177.26</v>
      </c>
      <c r="O79" s="24">
        <v>972369.42</v>
      </c>
      <c r="P79" s="23">
        <v>0.65959999999999996</v>
      </c>
      <c r="Q79" s="23">
        <v>0.66510000000000002</v>
      </c>
      <c r="R79" s="25">
        <v>7162</v>
      </c>
      <c r="S79" s="25">
        <v>2247</v>
      </c>
      <c r="T79" s="26">
        <v>0.31369999999999998</v>
      </c>
      <c r="U79" s="26">
        <v>0.69</v>
      </c>
      <c r="V79" s="22">
        <v>2158</v>
      </c>
      <c r="W79" s="22">
        <v>1630</v>
      </c>
      <c r="X79" s="23">
        <v>0.75529999999999997</v>
      </c>
      <c r="Y79" s="27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s="9" customFormat="1">
      <c r="A80" s="21" t="s">
        <v>60</v>
      </c>
      <c r="B80" s="21" t="s">
        <v>130</v>
      </c>
      <c r="C80" s="105">
        <v>77234.240000000005</v>
      </c>
      <c r="D80" s="105">
        <v>922881.89</v>
      </c>
      <c r="E80" s="11">
        <v>8.3688108778469994E-2</v>
      </c>
      <c r="F80" s="22">
        <v>263</v>
      </c>
      <c r="G80" s="22">
        <v>249</v>
      </c>
      <c r="H80" s="23">
        <v>0.94679999999999997</v>
      </c>
      <c r="I80" s="111">
        <v>1</v>
      </c>
      <c r="J80" s="25">
        <v>433</v>
      </c>
      <c r="K80" s="25">
        <v>400</v>
      </c>
      <c r="L80" s="26">
        <v>0.92379999999999995</v>
      </c>
      <c r="M80" s="11">
        <v>0.9</v>
      </c>
      <c r="N80" s="24">
        <v>76520.81</v>
      </c>
      <c r="O80" s="24">
        <v>56950.31</v>
      </c>
      <c r="P80" s="23">
        <v>0.74419999999999997</v>
      </c>
      <c r="Q80" s="23">
        <v>0.7</v>
      </c>
      <c r="R80" s="25">
        <v>319</v>
      </c>
      <c r="S80" s="25">
        <v>138</v>
      </c>
      <c r="T80" s="26">
        <v>0.43259999999999998</v>
      </c>
      <c r="U80" s="26">
        <v>0.7</v>
      </c>
      <c r="V80" s="22">
        <v>163</v>
      </c>
      <c r="W80" s="22">
        <v>116</v>
      </c>
      <c r="X80" s="23">
        <v>0.7117</v>
      </c>
      <c r="Y80" s="27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s="9" customFormat="1">
      <c r="A81" s="21" t="s">
        <v>42</v>
      </c>
      <c r="B81" s="21" t="s">
        <v>131</v>
      </c>
      <c r="C81" s="105">
        <v>719138.43</v>
      </c>
      <c r="D81" s="105">
        <v>9174185.2699999996</v>
      </c>
      <c r="E81" s="11">
        <v>7.8387171049577001E-2</v>
      </c>
      <c r="F81" s="22">
        <v>3899</v>
      </c>
      <c r="G81" s="22">
        <v>3473</v>
      </c>
      <c r="H81" s="23">
        <v>0.89070000000000005</v>
      </c>
      <c r="I81" s="111">
        <v>1</v>
      </c>
      <c r="J81" s="25">
        <v>5347</v>
      </c>
      <c r="K81" s="25">
        <v>4496</v>
      </c>
      <c r="L81" s="26">
        <v>0.84079999999999999</v>
      </c>
      <c r="M81" s="11">
        <v>0.85299999999999998</v>
      </c>
      <c r="N81" s="24">
        <v>856998.7</v>
      </c>
      <c r="O81" s="24">
        <v>562217.89</v>
      </c>
      <c r="P81" s="23">
        <v>0.65600000000000003</v>
      </c>
      <c r="Q81" s="23">
        <v>0.66859999999999997</v>
      </c>
      <c r="R81" s="25">
        <v>3475</v>
      </c>
      <c r="S81" s="25">
        <v>950</v>
      </c>
      <c r="T81" s="26">
        <v>0.27339999999999998</v>
      </c>
      <c r="U81" s="26">
        <v>0.65800000000000003</v>
      </c>
      <c r="V81" s="22">
        <v>3354</v>
      </c>
      <c r="W81" s="22">
        <v>2712</v>
      </c>
      <c r="X81" s="23">
        <v>0.80859999999999999</v>
      </c>
      <c r="Y81" s="27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s="9" customFormat="1">
      <c r="A82" s="21" t="s">
        <v>56</v>
      </c>
      <c r="B82" s="21" t="s">
        <v>132</v>
      </c>
      <c r="C82" s="105">
        <v>517174.83</v>
      </c>
      <c r="D82" s="105">
        <v>6375166.8899999997</v>
      </c>
      <c r="E82" s="11">
        <v>8.1123339815814599E-2</v>
      </c>
      <c r="F82" s="22">
        <v>3207</v>
      </c>
      <c r="G82" s="22">
        <v>2933</v>
      </c>
      <c r="H82" s="23">
        <v>0.91459999999999997</v>
      </c>
      <c r="I82" s="111">
        <v>1</v>
      </c>
      <c r="J82" s="25">
        <v>4107</v>
      </c>
      <c r="K82" s="25">
        <v>3702</v>
      </c>
      <c r="L82" s="26">
        <v>0.90139999999999998</v>
      </c>
      <c r="M82" s="11">
        <v>0.9</v>
      </c>
      <c r="N82" s="24">
        <v>568668.22</v>
      </c>
      <c r="O82" s="24">
        <v>391048.28</v>
      </c>
      <c r="P82" s="23">
        <v>0.68769999999999998</v>
      </c>
      <c r="Q82" s="23">
        <v>0.67789999999999995</v>
      </c>
      <c r="R82" s="25">
        <v>2731</v>
      </c>
      <c r="S82" s="25">
        <v>855</v>
      </c>
      <c r="T82" s="26">
        <v>0.31309999999999999</v>
      </c>
      <c r="U82" s="26">
        <v>0.66910000000000003</v>
      </c>
      <c r="V82" s="22">
        <v>2554</v>
      </c>
      <c r="W82" s="22">
        <v>2287</v>
      </c>
      <c r="X82" s="23">
        <v>0.89549999999999996</v>
      </c>
      <c r="Y82" s="27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s="9" customFormat="1">
      <c r="A83" s="21" t="s">
        <v>56</v>
      </c>
      <c r="B83" s="21" t="s">
        <v>133</v>
      </c>
      <c r="C83" s="105">
        <v>990503.36</v>
      </c>
      <c r="D83" s="105">
        <v>11547058.550000001</v>
      </c>
      <c r="E83" s="11">
        <v>8.5779712271399203E-2</v>
      </c>
      <c r="F83" s="22">
        <v>8102</v>
      </c>
      <c r="G83" s="22">
        <v>7164</v>
      </c>
      <c r="H83" s="23">
        <v>0.88419999999999999</v>
      </c>
      <c r="I83" s="111">
        <v>0.9899</v>
      </c>
      <c r="J83" s="25">
        <v>10079</v>
      </c>
      <c r="K83" s="25">
        <v>8809</v>
      </c>
      <c r="L83" s="26">
        <v>0.874</v>
      </c>
      <c r="M83" s="11">
        <v>0.878</v>
      </c>
      <c r="N83" s="24">
        <v>1043696.69</v>
      </c>
      <c r="O83" s="24">
        <v>695944.5</v>
      </c>
      <c r="P83" s="23">
        <v>0.66679999999999995</v>
      </c>
      <c r="Q83" s="23">
        <v>0.65610000000000002</v>
      </c>
      <c r="R83" s="25">
        <v>6471</v>
      </c>
      <c r="S83" s="25">
        <v>1959</v>
      </c>
      <c r="T83" s="26">
        <v>0.30270000000000002</v>
      </c>
      <c r="U83" s="26">
        <v>0.66039999999999999</v>
      </c>
      <c r="V83" s="22">
        <v>6140</v>
      </c>
      <c r="W83" s="22">
        <v>5393</v>
      </c>
      <c r="X83" s="23">
        <v>0.87829999999999997</v>
      </c>
      <c r="Y83" s="27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s="9" customFormat="1">
      <c r="A84" s="21" t="s">
        <v>45</v>
      </c>
      <c r="B84" s="21" t="s">
        <v>134</v>
      </c>
      <c r="C84" s="105">
        <v>520975.37</v>
      </c>
      <c r="D84" s="105">
        <v>6153545.0999999996</v>
      </c>
      <c r="E84" s="11">
        <v>8.4662639427149106E-2</v>
      </c>
      <c r="F84" s="22">
        <v>2656</v>
      </c>
      <c r="G84" s="22">
        <v>2365</v>
      </c>
      <c r="H84" s="23">
        <v>0.89039999999999997</v>
      </c>
      <c r="I84" s="111">
        <v>1</v>
      </c>
      <c r="J84" s="25">
        <v>3686</v>
      </c>
      <c r="K84" s="25">
        <v>3213</v>
      </c>
      <c r="L84" s="26">
        <v>0.87170000000000003</v>
      </c>
      <c r="M84" s="11">
        <v>0.88070000000000004</v>
      </c>
      <c r="N84" s="24">
        <v>569460.77</v>
      </c>
      <c r="O84" s="24">
        <v>396924.26</v>
      </c>
      <c r="P84" s="23">
        <v>0.69699999999999995</v>
      </c>
      <c r="Q84" s="23">
        <v>0.69420000000000004</v>
      </c>
      <c r="R84" s="25">
        <v>2478</v>
      </c>
      <c r="S84" s="25">
        <v>815</v>
      </c>
      <c r="T84" s="26">
        <v>0.32890000000000003</v>
      </c>
      <c r="U84" s="26">
        <v>0.64319999999999999</v>
      </c>
      <c r="V84" s="22">
        <v>2315</v>
      </c>
      <c r="W84" s="22">
        <v>1753</v>
      </c>
      <c r="X84" s="23">
        <v>0.75719999999999998</v>
      </c>
      <c r="Y84" s="27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s="9" customFormat="1">
      <c r="A85" s="21" t="s">
        <v>48</v>
      </c>
      <c r="B85" s="21" t="s">
        <v>135</v>
      </c>
      <c r="C85" s="105">
        <v>858865.83</v>
      </c>
      <c r="D85" s="105">
        <v>10357305.17</v>
      </c>
      <c r="E85" s="11">
        <v>8.2923677144100205E-2</v>
      </c>
      <c r="F85" s="22">
        <v>4303</v>
      </c>
      <c r="G85" s="22">
        <v>3895</v>
      </c>
      <c r="H85" s="23">
        <v>0.9052</v>
      </c>
      <c r="I85" s="111">
        <v>1</v>
      </c>
      <c r="J85" s="25">
        <v>5941</v>
      </c>
      <c r="K85" s="25">
        <v>5093</v>
      </c>
      <c r="L85" s="26">
        <v>0.85729999999999995</v>
      </c>
      <c r="M85" s="11">
        <v>0.8679</v>
      </c>
      <c r="N85" s="24">
        <v>928460.97</v>
      </c>
      <c r="O85" s="24">
        <v>663439.5</v>
      </c>
      <c r="P85" s="23">
        <v>0.71460000000000001</v>
      </c>
      <c r="Q85" s="23">
        <v>0.7</v>
      </c>
      <c r="R85" s="25">
        <v>3857</v>
      </c>
      <c r="S85" s="25">
        <v>1399</v>
      </c>
      <c r="T85" s="26">
        <v>0.36270000000000002</v>
      </c>
      <c r="U85" s="26">
        <v>0.7</v>
      </c>
      <c r="V85" s="22">
        <v>3624</v>
      </c>
      <c r="W85" s="22">
        <v>2849</v>
      </c>
      <c r="X85" s="23">
        <v>0.78610000000000002</v>
      </c>
      <c r="Y85" s="27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s="9" customFormat="1">
      <c r="A86" s="21" t="s">
        <v>51</v>
      </c>
      <c r="B86" s="21" t="s">
        <v>136</v>
      </c>
      <c r="C86" s="105">
        <v>431627.14</v>
      </c>
      <c r="D86" s="105">
        <v>5292919.78</v>
      </c>
      <c r="E86" s="11">
        <v>8.1548022252473998E-2</v>
      </c>
      <c r="F86" s="22">
        <v>2471</v>
      </c>
      <c r="G86" s="22">
        <v>2306</v>
      </c>
      <c r="H86" s="23">
        <v>0.93320000000000003</v>
      </c>
      <c r="I86" s="111">
        <v>1</v>
      </c>
      <c r="J86" s="25">
        <v>3745</v>
      </c>
      <c r="K86" s="25">
        <v>3368</v>
      </c>
      <c r="L86" s="26">
        <v>0.89929999999999999</v>
      </c>
      <c r="M86" s="11">
        <v>0.9</v>
      </c>
      <c r="N86" s="24">
        <v>517007.89</v>
      </c>
      <c r="O86" s="24">
        <v>327827.33</v>
      </c>
      <c r="P86" s="23">
        <v>0.6341</v>
      </c>
      <c r="Q86" s="23">
        <v>0.63880000000000003</v>
      </c>
      <c r="R86" s="25">
        <v>2548</v>
      </c>
      <c r="S86" s="25">
        <v>678</v>
      </c>
      <c r="T86" s="26">
        <v>0.2661</v>
      </c>
      <c r="U86" s="26">
        <v>0.60470000000000002</v>
      </c>
      <c r="V86" s="22">
        <v>2283</v>
      </c>
      <c r="W86" s="22">
        <v>1774</v>
      </c>
      <c r="X86" s="23">
        <v>0.77700000000000002</v>
      </c>
      <c r="Y86" s="27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s="9" customFormat="1">
      <c r="A87" s="21" t="s">
        <v>56</v>
      </c>
      <c r="B87" s="21" t="s">
        <v>137</v>
      </c>
      <c r="C87" s="105">
        <v>527147.98</v>
      </c>
      <c r="D87" s="105">
        <v>6517544.8300000001</v>
      </c>
      <c r="E87" s="11">
        <v>8.08813738531661E-2</v>
      </c>
      <c r="F87" s="22">
        <v>2651</v>
      </c>
      <c r="G87" s="22">
        <v>2407</v>
      </c>
      <c r="H87" s="23">
        <v>0.90800000000000003</v>
      </c>
      <c r="I87" s="111">
        <v>1</v>
      </c>
      <c r="J87" s="25">
        <v>3536</v>
      </c>
      <c r="K87" s="25">
        <v>3162</v>
      </c>
      <c r="L87" s="26">
        <v>0.89419999999999999</v>
      </c>
      <c r="M87" s="11">
        <v>0.89890000000000003</v>
      </c>
      <c r="N87" s="24">
        <v>602246.9</v>
      </c>
      <c r="O87" s="24">
        <v>415873.6</v>
      </c>
      <c r="P87" s="23">
        <v>0.6905</v>
      </c>
      <c r="Q87" s="23">
        <v>0.68379999999999996</v>
      </c>
      <c r="R87" s="25">
        <v>2456</v>
      </c>
      <c r="S87" s="25">
        <v>721</v>
      </c>
      <c r="T87" s="26">
        <v>0.29360000000000003</v>
      </c>
      <c r="U87" s="26">
        <v>0.6371</v>
      </c>
      <c r="V87" s="22">
        <v>2210</v>
      </c>
      <c r="W87" s="22">
        <v>1854</v>
      </c>
      <c r="X87" s="23">
        <v>0.83889999999999998</v>
      </c>
      <c r="Y87" s="27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s="9" customFormat="1">
      <c r="A88" s="21" t="s">
        <v>56</v>
      </c>
      <c r="B88" s="21" t="s">
        <v>138</v>
      </c>
      <c r="C88" s="105">
        <v>415072.63</v>
      </c>
      <c r="D88" s="105">
        <v>5179745.09</v>
      </c>
      <c r="E88" s="11">
        <v>8.0133794769425601E-2</v>
      </c>
      <c r="F88" s="22">
        <v>3508</v>
      </c>
      <c r="G88" s="22">
        <v>3172</v>
      </c>
      <c r="H88" s="23">
        <v>0.9042</v>
      </c>
      <c r="I88" s="111">
        <v>0.98980000000000001</v>
      </c>
      <c r="J88" s="25">
        <v>4487</v>
      </c>
      <c r="K88" s="25">
        <v>4086</v>
      </c>
      <c r="L88" s="26">
        <v>0.91059999999999997</v>
      </c>
      <c r="M88" s="11">
        <v>0.9</v>
      </c>
      <c r="N88" s="24">
        <v>493521.18</v>
      </c>
      <c r="O88" s="24">
        <v>296111.96000000002</v>
      </c>
      <c r="P88" s="23">
        <v>0.6</v>
      </c>
      <c r="Q88" s="23">
        <v>0.60650000000000004</v>
      </c>
      <c r="R88" s="25">
        <v>3418</v>
      </c>
      <c r="S88" s="25">
        <v>828</v>
      </c>
      <c r="T88" s="26">
        <v>0.2422</v>
      </c>
      <c r="U88" s="26">
        <v>0.58620000000000005</v>
      </c>
      <c r="V88" s="22">
        <v>2562</v>
      </c>
      <c r="W88" s="22">
        <v>2196</v>
      </c>
      <c r="X88" s="23">
        <v>0.85709999999999997</v>
      </c>
      <c r="Y88" s="27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s="9" customFormat="1">
      <c r="A89" s="21" t="s">
        <v>48</v>
      </c>
      <c r="B89" s="21" t="s">
        <v>139</v>
      </c>
      <c r="C89" s="105">
        <v>316463.76</v>
      </c>
      <c r="D89" s="105">
        <v>3914523.74</v>
      </c>
      <c r="E89" s="11">
        <v>8.0843489788108902E-2</v>
      </c>
      <c r="F89" s="22">
        <v>1889</v>
      </c>
      <c r="G89" s="22">
        <v>1688</v>
      </c>
      <c r="H89" s="23">
        <v>0.89359999999999995</v>
      </c>
      <c r="I89" s="111">
        <v>1</v>
      </c>
      <c r="J89" s="25">
        <v>2537</v>
      </c>
      <c r="K89" s="25">
        <v>2156</v>
      </c>
      <c r="L89" s="26">
        <v>0.8498</v>
      </c>
      <c r="M89" s="11">
        <v>0.85550000000000004</v>
      </c>
      <c r="N89" s="24">
        <v>339570.68</v>
      </c>
      <c r="O89" s="24">
        <v>239512.38</v>
      </c>
      <c r="P89" s="23">
        <v>0.70530000000000004</v>
      </c>
      <c r="Q89" s="23">
        <v>0.7</v>
      </c>
      <c r="R89" s="25">
        <v>1554</v>
      </c>
      <c r="S89" s="25">
        <v>544</v>
      </c>
      <c r="T89" s="26">
        <v>0.35010000000000002</v>
      </c>
      <c r="U89" s="26">
        <v>0.7</v>
      </c>
      <c r="V89" s="22">
        <v>1497</v>
      </c>
      <c r="W89" s="22">
        <v>1215</v>
      </c>
      <c r="X89" s="23">
        <v>0.81159999999999999</v>
      </c>
      <c r="Y89" s="27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s="9" customFormat="1">
      <c r="A90" s="21" t="s">
        <v>45</v>
      </c>
      <c r="B90" s="21" t="s">
        <v>140</v>
      </c>
      <c r="C90" s="105">
        <v>199501.79</v>
      </c>
      <c r="D90" s="105">
        <v>2522565.5499999998</v>
      </c>
      <c r="E90" s="11">
        <v>7.9086860597140901E-2</v>
      </c>
      <c r="F90" s="22">
        <v>795</v>
      </c>
      <c r="G90" s="22">
        <v>725</v>
      </c>
      <c r="H90" s="23">
        <v>0.91190000000000004</v>
      </c>
      <c r="I90" s="111">
        <v>1</v>
      </c>
      <c r="J90" s="25">
        <v>1381</v>
      </c>
      <c r="K90" s="25">
        <v>1220</v>
      </c>
      <c r="L90" s="26">
        <v>0.88339999999999996</v>
      </c>
      <c r="M90" s="11">
        <v>0.88039999999999996</v>
      </c>
      <c r="N90" s="24">
        <v>230872.97</v>
      </c>
      <c r="O90" s="24">
        <v>154977.32</v>
      </c>
      <c r="P90" s="23">
        <v>0.67130000000000001</v>
      </c>
      <c r="Q90" s="23">
        <v>0.68530000000000002</v>
      </c>
      <c r="R90" s="25">
        <v>1045</v>
      </c>
      <c r="S90" s="25">
        <v>281</v>
      </c>
      <c r="T90" s="26">
        <v>0.26889999999999997</v>
      </c>
      <c r="U90" s="26">
        <v>0.61219999999999997</v>
      </c>
      <c r="V90" s="22">
        <v>695</v>
      </c>
      <c r="W90" s="22">
        <v>579</v>
      </c>
      <c r="X90" s="23">
        <v>0.83309999999999995</v>
      </c>
      <c r="Y90" s="27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s="9" customFormat="1">
      <c r="A91" s="21" t="s">
        <v>45</v>
      </c>
      <c r="B91" s="21" t="s">
        <v>141</v>
      </c>
      <c r="C91" s="105">
        <v>294928.32</v>
      </c>
      <c r="D91" s="105">
        <v>3495161.04</v>
      </c>
      <c r="E91" s="11">
        <v>8.4381897321675295E-2</v>
      </c>
      <c r="F91" s="22">
        <v>1447</v>
      </c>
      <c r="G91" s="22">
        <v>1372</v>
      </c>
      <c r="H91" s="23">
        <v>0.94820000000000004</v>
      </c>
      <c r="I91" s="111">
        <v>1</v>
      </c>
      <c r="J91" s="25">
        <v>2208</v>
      </c>
      <c r="K91" s="25">
        <v>1868</v>
      </c>
      <c r="L91" s="26">
        <v>0.84599999999999997</v>
      </c>
      <c r="M91" s="11">
        <v>0.86429999999999996</v>
      </c>
      <c r="N91" s="24">
        <v>323723.48</v>
      </c>
      <c r="O91" s="24">
        <v>224756.61</v>
      </c>
      <c r="P91" s="23">
        <v>0.69430000000000003</v>
      </c>
      <c r="Q91" s="23">
        <v>0.67410000000000003</v>
      </c>
      <c r="R91" s="25">
        <v>1330</v>
      </c>
      <c r="S91" s="25">
        <v>411</v>
      </c>
      <c r="T91" s="26">
        <v>0.309</v>
      </c>
      <c r="U91" s="26">
        <v>0.63219999999999998</v>
      </c>
      <c r="V91" s="22">
        <v>1429</v>
      </c>
      <c r="W91" s="22">
        <v>1201</v>
      </c>
      <c r="X91" s="23">
        <v>0.84040000000000004</v>
      </c>
      <c r="Y91" s="27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s="9" customFormat="1">
      <c r="A92" s="21" t="s">
        <v>60</v>
      </c>
      <c r="B92" s="21" t="s">
        <v>142</v>
      </c>
      <c r="C92" s="105">
        <v>55033.15</v>
      </c>
      <c r="D92" s="105">
        <v>741129.99</v>
      </c>
      <c r="E92" s="11">
        <v>7.4255732115225806E-2</v>
      </c>
      <c r="F92" s="22">
        <v>254</v>
      </c>
      <c r="G92" s="22">
        <v>228</v>
      </c>
      <c r="H92" s="23">
        <v>0.89759999999999995</v>
      </c>
      <c r="I92" s="111">
        <v>1</v>
      </c>
      <c r="J92" s="25">
        <v>473</v>
      </c>
      <c r="K92" s="25">
        <v>376</v>
      </c>
      <c r="L92" s="26">
        <v>0.79490000000000005</v>
      </c>
      <c r="M92" s="11">
        <v>0.81379999999999997</v>
      </c>
      <c r="N92" s="24">
        <v>67968.84</v>
      </c>
      <c r="O92" s="24">
        <v>44898.83</v>
      </c>
      <c r="P92" s="23">
        <v>0.66059999999999997</v>
      </c>
      <c r="Q92" s="23">
        <v>0.66790000000000005</v>
      </c>
      <c r="R92" s="25">
        <v>307</v>
      </c>
      <c r="S92" s="25">
        <v>68</v>
      </c>
      <c r="T92" s="26">
        <v>0.2215</v>
      </c>
      <c r="U92" s="26">
        <v>0.64559999999999995</v>
      </c>
      <c r="V92" s="22">
        <v>256</v>
      </c>
      <c r="W92" s="22">
        <v>179</v>
      </c>
      <c r="X92" s="23">
        <v>0.69920000000000004</v>
      </c>
      <c r="Y92" s="27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s="9" customFormat="1">
      <c r="A93" s="21" t="s">
        <v>60</v>
      </c>
      <c r="B93" s="21" t="s">
        <v>143</v>
      </c>
      <c r="C93" s="105">
        <v>122695.71</v>
      </c>
      <c r="D93" s="105">
        <v>1599472.63</v>
      </c>
      <c r="E93" s="11">
        <v>7.6710102879347195E-2</v>
      </c>
      <c r="F93" s="22">
        <v>578</v>
      </c>
      <c r="G93" s="22">
        <v>539</v>
      </c>
      <c r="H93" s="23">
        <v>0.9325</v>
      </c>
      <c r="I93" s="111">
        <v>1</v>
      </c>
      <c r="J93" s="25">
        <v>876</v>
      </c>
      <c r="K93" s="25">
        <v>767</v>
      </c>
      <c r="L93" s="26">
        <v>0.87560000000000004</v>
      </c>
      <c r="M93" s="11">
        <v>0.9</v>
      </c>
      <c r="N93" s="24">
        <v>140620.15</v>
      </c>
      <c r="O93" s="24">
        <v>95041.93</v>
      </c>
      <c r="P93" s="23">
        <v>0.67589999999999995</v>
      </c>
      <c r="Q93" s="23">
        <v>0.68369999999999997</v>
      </c>
      <c r="R93" s="25">
        <v>583</v>
      </c>
      <c r="S93" s="25">
        <v>200</v>
      </c>
      <c r="T93" s="26">
        <v>0.34310000000000002</v>
      </c>
      <c r="U93" s="26">
        <v>0.69510000000000005</v>
      </c>
      <c r="V93" s="22">
        <v>549</v>
      </c>
      <c r="W93" s="22">
        <v>440</v>
      </c>
      <c r="X93" s="23">
        <v>0.80149999999999999</v>
      </c>
      <c r="Y93" s="27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s="9" customFormat="1">
      <c r="A94" s="21" t="s">
        <v>144</v>
      </c>
      <c r="B94" s="21" t="s">
        <v>145</v>
      </c>
      <c r="C94" s="105"/>
      <c r="D94" s="105"/>
      <c r="E94" s="11"/>
      <c r="F94" s="22"/>
      <c r="G94" s="22"/>
      <c r="H94" s="23"/>
      <c r="I94" s="111"/>
      <c r="J94" s="25"/>
      <c r="K94" s="25"/>
      <c r="L94" s="26"/>
      <c r="M94" s="11"/>
      <c r="N94" s="24"/>
      <c r="O94" s="24"/>
      <c r="P94" s="23"/>
      <c r="Q94" s="23"/>
      <c r="R94" s="25"/>
      <c r="S94" s="25"/>
      <c r="T94" s="26"/>
      <c r="U94" s="26"/>
      <c r="V94" s="22"/>
      <c r="W94" s="22"/>
      <c r="X94" s="23"/>
      <c r="Y94" s="27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>
      <c r="A95" s="30" t="s">
        <v>53</v>
      </c>
      <c r="B95" s="30" t="s">
        <v>146</v>
      </c>
      <c r="C95" s="105">
        <v>35732.269999999997</v>
      </c>
      <c r="D95" s="105">
        <v>422980.44</v>
      </c>
      <c r="E95" s="11">
        <v>8.4477357865531594E-2</v>
      </c>
      <c r="F95" s="31">
        <v>188</v>
      </c>
      <c r="G95" s="31">
        <v>165</v>
      </c>
      <c r="H95" s="32">
        <v>0.87770000000000004</v>
      </c>
      <c r="I95" s="111">
        <v>0.95879999999999999</v>
      </c>
      <c r="J95" s="25">
        <v>240</v>
      </c>
      <c r="K95" s="25">
        <v>220</v>
      </c>
      <c r="L95" s="26">
        <v>0.91669999999999996</v>
      </c>
      <c r="M95" s="11">
        <v>0.9</v>
      </c>
      <c r="N95" s="33">
        <v>39496.199999999997</v>
      </c>
      <c r="O95" s="33">
        <v>27578.01</v>
      </c>
      <c r="P95" s="32">
        <v>0.69820000000000004</v>
      </c>
      <c r="Q95" s="32">
        <v>0.66839999999999999</v>
      </c>
      <c r="R95" s="25">
        <v>173</v>
      </c>
      <c r="S95" s="25">
        <v>63</v>
      </c>
      <c r="T95" s="26">
        <v>0.36420000000000002</v>
      </c>
      <c r="U95" s="26">
        <v>0.7</v>
      </c>
      <c r="V95" s="31">
        <v>141</v>
      </c>
      <c r="W95" s="31">
        <v>111</v>
      </c>
      <c r="X95" s="32">
        <v>0.78720000000000001</v>
      </c>
      <c r="Y95" s="34"/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40" t="s">
        <v>44</v>
      </c>
    </row>
    <row r="96" spans="1:38" s="9" customFormat="1">
      <c r="A96" s="21" t="s">
        <v>48</v>
      </c>
      <c r="B96" s="21" t="s">
        <v>147</v>
      </c>
      <c r="C96" s="105">
        <v>826311.42</v>
      </c>
      <c r="D96" s="105">
        <v>10033811.16</v>
      </c>
      <c r="E96" s="11">
        <v>8.23526979752328E-2</v>
      </c>
      <c r="F96" s="22">
        <v>3560</v>
      </c>
      <c r="G96" s="22">
        <v>3153</v>
      </c>
      <c r="H96" s="23">
        <v>0.88570000000000004</v>
      </c>
      <c r="I96" s="111">
        <v>0.98839999999999995</v>
      </c>
      <c r="J96" s="25">
        <v>5333</v>
      </c>
      <c r="K96" s="25">
        <v>4703</v>
      </c>
      <c r="L96" s="26">
        <v>0.88190000000000002</v>
      </c>
      <c r="M96" s="11">
        <v>0.87980000000000003</v>
      </c>
      <c r="N96" s="24">
        <v>1015432.06</v>
      </c>
      <c r="O96" s="24">
        <v>633865.14</v>
      </c>
      <c r="P96" s="23">
        <v>0.62419999999999998</v>
      </c>
      <c r="Q96" s="23">
        <v>0.62519999999999998</v>
      </c>
      <c r="R96" s="25">
        <v>3687</v>
      </c>
      <c r="S96" s="25">
        <v>1049</v>
      </c>
      <c r="T96" s="26">
        <v>0.28449999999999998</v>
      </c>
      <c r="U96" s="26">
        <v>0.64070000000000005</v>
      </c>
      <c r="V96" s="22">
        <v>2955</v>
      </c>
      <c r="W96" s="22">
        <v>2062</v>
      </c>
      <c r="X96" s="23">
        <v>0.69779999999999998</v>
      </c>
      <c r="Y96" s="27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s="9" customFormat="1">
      <c r="A97" s="21" t="s">
        <v>67</v>
      </c>
      <c r="B97" s="21" t="s">
        <v>148</v>
      </c>
      <c r="C97" s="105">
        <v>383832.75</v>
      </c>
      <c r="D97" s="105">
        <v>4850129.8</v>
      </c>
      <c r="E97" s="11">
        <v>7.9138655217021195E-2</v>
      </c>
      <c r="F97" s="22">
        <v>2444</v>
      </c>
      <c r="G97" s="22">
        <v>2235</v>
      </c>
      <c r="H97" s="23">
        <v>0.91449999999999998</v>
      </c>
      <c r="I97" s="111">
        <v>1</v>
      </c>
      <c r="J97" s="25">
        <v>3179</v>
      </c>
      <c r="K97" s="25">
        <v>2779</v>
      </c>
      <c r="L97" s="26">
        <v>0.87419999999999998</v>
      </c>
      <c r="M97" s="11">
        <v>0.88770000000000004</v>
      </c>
      <c r="N97" s="24">
        <v>420166.26</v>
      </c>
      <c r="O97" s="24">
        <v>289989.34000000003</v>
      </c>
      <c r="P97" s="23">
        <v>0.69020000000000004</v>
      </c>
      <c r="Q97" s="23">
        <v>0.68989999999999996</v>
      </c>
      <c r="R97" s="25">
        <v>2194</v>
      </c>
      <c r="S97" s="25">
        <v>792</v>
      </c>
      <c r="T97" s="26">
        <v>0.36099999999999999</v>
      </c>
      <c r="U97" s="26">
        <v>0.7</v>
      </c>
      <c r="V97" s="22">
        <v>1968</v>
      </c>
      <c r="W97" s="22">
        <v>1612</v>
      </c>
      <c r="X97" s="23">
        <v>0.81910000000000005</v>
      </c>
      <c r="Y97" s="27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s="9" customFormat="1">
      <c r="A98" s="21" t="s">
        <v>42</v>
      </c>
      <c r="B98" s="21" t="s">
        <v>149</v>
      </c>
      <c r="C98" s="105">
        <v>4207130.76</v>
      </c>
      <c r="D98" s="105">
        <v>48920924.640000001</v>
      </c>
      <c r="E98" s="11">
        <v>8.5998594486091498E-2</v>
      </c>
      <c r="F98" s="22">
        <v>15749</v>
      </c>
      <c r="G98" s="22">
        <v>14082</v>
      </c>
      <c r="H98" s="23">
        <v>0.89419999999999999</v>
      </c>
      <c r="I98" s="111">
        <v>1</v>
      </c>
      <c r="J98" s="25">
        <v>21483</v>
      </c>
      <c r="K98" s="25">
        <v>18488</v>
      </c>
      <c r="L98" s="26">
        <v>0.86060000000000003</v>
      </c>
      <c r="M98" s="11">
        <v>0.87180000000000002</v>
      </c>
      <c r="N98" s="24">
        <v>4509493.8600000003</v>
      </c>
      <c r="O98" s="24">
        <v>3195356.4</v>
      </c>
      <c r="P98" s="23">
        <v>0.70860000000000001</v>
      </c>
      <c r="Q98" s="23">
        <v>0.69369999999999998</v>
      </c>
      <c r="R98" s="25">
        <v>14477</v>
      </c>
      <c r="S98" s="25">
        <v>4928</v>
      </c>
      <c r="T98" s="26">
        <v>0.34039999999999998</v>
      </c>
      <c r="U98" s="26">
        <v>0.69189999999999996</v>
      </c>
      <c r="V98" s="22">
        <v>8370</v>
      </c>
      <c r="W98" s="22">
        <v>6022</v>
      </c>
      <c r="X98" s="23">
        <v>0.71950000000000003</v>
      </c>
      <c r="Y98" s="27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s="9" customFormat="1">
      <c r="A99" s="21" t="s">
        <v>67</v>
      </c>
      <c r="B99" s="21" t="s">
        <v>150</v>
      </c>
      <c r="C99" s="105">
        <v>172141.98</v>
      </c>
      <c r="D99" s="105">
        <v>2085891.9720000001</v>
      </c>
      <c r="E99" s="11">
        <v>8.2526795400121505E-2</v>
      </c>
      <c r="F99" s="22">
        <v>940</v>
      </c>
      <c r="G99" s="22">
        <v>883</v>
      </c>
      <c r="H99" s="23">
        <v>0.93940000000000001</v>
      </c>
      <c r="I99" s="111">
        <v>1</v>
      </c>
      <c r="J99" s="25">
        <v>1153</v>
      </c>
      <c r="K99" s="25">
        <v>1079</v>
      </c>
      <c r="L99" s="26">
        <v>0.93579999999999997</v>
      </c>
      <c r="M99" s="11">
        <v>0.9</v>
      </c>
      <c r="N99" s="24">
        <v>176526.57</v>
      </c>
      <c r="O99" s="24">
        <v>125098.52</v>
      </c>
      <c r="P99" s="23">
        <v>0.7087</v>
      </c>
      <c r="Q99" s="23">
        <v>0.69889999999999997</v>
      </c>
      <c r="R99" s="25">
        <v>840</v>
      </c>
      <c r="S99" s="25">
        <v>337</v>
      </c>
      <c r="T99" s="26">
        <v>0.4012</v>
      </c>
      <c r="U99" s="26">
        <v>0.7</v>
      </c>
      <c r="V99" s="22">
        <v>786</v>
      </c>
      <c r="W99" s="22">
        <v>634</v>
      </c>
      <c r="X99" s="23">
        <v>0.80659999999999998</v>
      </c>
      <c r="Y99" s="27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s="9" customFormat="1">
      <c r="A100" s="21" t="s">
        <v>53</v>
      </c>
      <c r="B100" s="21" t="s">
        <v>151</v>
      </c>
      <c r="C100" s="105">
        <v>121698.17</v>
      </c>
      <c r="D100" s="105">
        <v>1457791.03</v>
      </c>
      <c r="E100" s="11">
        <v>8.3481217469145802E-2</v>
      </c>
      <c r="F100" s="22">
        <v>1036</v>
      </c>
      <c r="G100" s="22">
        <v>946</v>
      </c>
      <c r="H100" s="23">
        <v>0.91310000000000002</v>
      </c>
      <c r="I100" s="111">
        <v>0.98860000000000003</v>
      </c>
      <c r="J100" s="25">
        <v>1248</v>
      </c>
      <c r="K100" s="25">
        <v>1162</v>
      </c>
      <c r="L100" s="26">
        <v>0.93110000000000004</v>
      </c>
      <c r="M100" s="11">
        <v>0.9</v>
      </c>
      <c r="N100" s="24">
        <v>133851.75</v>
      </c>
      <c r="O100" s="24">
        <v>90904.33</v>
      </c>
      <c r="P100" s="23">
        <v>0.67910000000000004</v>
      </c>
      <c r="Q100" s="23">
        <v>0.67149999999999999</v>
      </c>
      <c r="R100" s="25">
        <v>874</v>
      </c>
      <c r="S100" s="25">
        <v>275</v>
      </c>
      <c r="T100" s="26">
        <v>0.31459999999999999</v>
      </c>
      <c r="U100" s="26">
        <v>0.67010000000000003</v>
      </c>
      <c r="V100" s="22">
        <v>777</v>
      </c>
      <c r="W100" s="22">
        <v>659</v>
      </c>
      <c r="X100" s="23">
        <v>0.84809999999999997</v>
      </c>
      <c r="Y100" s="27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s="9" customFormat="1">
      <c r="A101" s="21" t="s">
        <v>45</v>
      </c>
      <c r="B101" s="21" t="s">
        <v>152</v>
      </c>
      <c r="C101" s="105">
        <v>154630.60999999999</v>
      </c>
      <c r="D101" s="105">
        <v>1817460.46</v>
      </c>
      <c r="E101" s="11">
        <v>8.5080590969225295E-2</v>
      </c>
      <c r="F101" s="22">
        <v>426</v>
      </c>
      <c r="G101" s="22">
        <v>395</v>
      </c>
      <c r="H101" s="23">
        <v>0.92720000000000002</v>
      </c>
      <c r="I101" s="111">
        <v>1</v>
      </c>
      <c r="J101" s="25">
        <v>727</v>
      </c>
      <c r="K101" s="25">
        <v>648</v>
      </c>
      <c r="L101" s="26">
        <v>0.89129999999999998</v>
      </c>
      <c r="M101" s="11">
        <v>0.89610000000000001</v>
      </c>
      <c r="N101" s="24">
        <v>156985.76</v>
      </c>
      <c r="O101" s="24">
        <v>124048.31</v>
      </c>
      <c r="P101" s="23">
        <v>0.79020000000000001</v>
      </c>
      <c r="Q101" s="23">
        <v>0.7</v>
      </c>
      <c r="R101" s="25">
        <v>492</v>
      </c>
      <c r="S101" s="25">
        <v>192</v>
      </c>
      <c r="T101" s="26">
        <v>0.39019999999999999</v>
      </c>
      <c r="U101" s="26">
        <v>0.7</v>
      </c>
      <c r="V101" s="22">
        <v>436</v>
      </c>
      <c r="W101" s="22">
        <v>296</v>
      </c>
      <c r="X101" s="23">
        <v>0.67889999999999995</v>
      </c>
      <c r="Y101" s="27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s="9" customFormat="1">
      <c r="A102" s="21" t="s">
        <v>42</v>
      </c>
      <c r="B102" s="21" t="s">
        <v>153</v>
      </c>
      <c r="C102" s="105">
        <v>1081862.08</v>
      </c>
      <c r="D102" s="105">
        <v>12883026.189999999</v>
      </c>
      <c r="E102" s="11">
        <v>8.3975772776101104E-2</v>
      </c>
      <c r="F102" s="22">
        <v>6152</v>
      </c>
      <c r="G102" s="22">
        <v>5343</v>
      </c>
      <c r="H102" s="23">
        <v>0.86850000000000005</v>
      </c>
      <c r="I102" s="111">
        <v>0.98509999999999998</v>
      </c>
      <c r="J102" s="25">
        <v>8910</v>
      </c>
      <c r="K102" s="25">
        <v>7365</v>
      </c>
      <c r="L102" s="26">
        <v>0.8266</v>
      </c>
      <c r="M102" s="11">
        <v>0.82679999999999998</v>
      </c>
      <c r="N102" s="24">
        <v>1143792.3899999999</v>
      </c>
      <c r="O102" s="24">
        <v>778249.54</v>
      </c>
      <c r="P102" s="23">
        <v>0.6804</v>
      </c>
      <c r="Q102" s="23">
        <v>0.67390000000000005</v>
      </c>
      <c r="R102" s="25">
        <v>5541</v>
      </c>
      <c r="S102" s="25">
        <v>1923</v>
      </c>
      <c r="T102" s="26">
        <v>0.34699999999999998</v>
      </c>
      <c r="U102" s="26">
        <v>0.63080000000000003</v>
      </c>
      <c r="V102" s="22">
        <v>4602</v>
      </c>
      <c r="W102" s="22">
        <v>3827</v>
      </c>
      <c r="X102" s="23">
        <v>0.83160000000000001</v>
      </c>
      <c r="Y102" s="27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s="9" customFormat="1">
      <c r="A103" s="21" t="s">
        <v>45</v>
      </c>
      <c r="B103" s="21" t="s">
        <v>154</v>
      </c>
      <c r="C103" s="105">
        <v>298518.06</v>
      </c>
      <c r="D103" s="105">
        <v>3389751.59</v>
      </c>
      <c r="E103" s="11">
        <v>8.8064877934019903E-2</v>
      </c>
      <c r="F103" s="22">
        <v>1691</v>
      </c>
      <c r="G103" s="22">
        <v>1398</v>
      </c>
      <c r="H103" s="23">
        <v>0.82669999999999999</v>
      </c>
      <c r="I103" s="111">
        <v>0.96050000000000002</v>
      </c>
      <c r="J103" s="25">
        <v>3091</v>
      </c>
      <c r="K103" s="25">
        <v>2564</v>
      </c>
      <c r="L103" s="26">
        <v>0.82950000000000002</v>
      </c>
      <c r="M103" s="11">
        <v>0.83450000000000002</v>
      </c>
      <c r="N103" s="24">
        <v>352155.25</v>
      </c>
      <c r="O103" s="24">
        <v>209417.76</v>
      </c>
      <c r="P103" s="23">
        <v>0.59470000000000001</v>
      </c>
      <c r="Q103" s="23">
        <v>0.57850000000000001</v>
      </c>
      <c r="R103" s="25">
        <v>2064</v>
      </c>
      <c r="S103" s="25">
        <v>467</v>
      </c>
      <c r="T103" s="26">
        <v>0.2263</v>
      </c>
      <c r="U103" s="26">
        <v>0.54530000000000001</v>
      </c>
      <c r="V103" s="22">
        <v>1521</v>
      </c>
      <c r="W103" s="22">
        <v>1200</v>
      </c>
      <c r="X103" s="23">
        <v>0.78900000000000003</v>
      </c>
      <c r="Y103" s="27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s="9" customFormat="1">
      <c r="A104" s="21" t="s">
        <v>67</v>
      </c>
      <c r="B104" s="21" t="s">
        <v>155</v>
      </c>
      <c r="C104" s="105">
        <v>730816.14</v>
      </c>
      <c r="D104" s="105">
        <v>8776125.75</v>
      </c>
      <c r="E104" s="11">
        <v>8.3273207428688004E-2</v>
      </c>
      <c r="F104" s="22">
        <v>4051</v>
      </c>
      <c r="G104" s="22">
        <v>3694</v>
      </c>
      <c r="H104" s="23">
        <v>0.91190000000000004</v>
      </c>
      <c r="I104" s="111">
        <v>1</v>
      </c>
      <c r="J104" s="25">
        <v>5177</v>
      </c>
      <c r="K104" s="25">
        <v>4778</v>
      </c>
      <c r="L104" s="26">
        <v>0.92290000000000005</v>
      </c>
      <c r="M104" s="11">
        <v>0.9</v>
      </c>
      <c r="N104" s="24">
        <v>801762.91</v>
      </c>
      <c r="O104" s="24">
        <v>546845.64</v>
      </c>
      <c r="P104" s="23">
        <v>0.68210000000000004</v>
      </c>
      <c r="Q104" s="23">
        <v>0.67500000000000004</v>
      </c>
      <c r="R104" s="25">
        <v>3998</v>
      </c>
      <c r="S104" s="25">
        <v>1409</v>
      </c>
      <c r="T104" s="26">
        <v>0.35239999999999999</v>
      </c>
      <c r="U104" s="26">
        <v>0.65920000000000001</v>
      </c>
      <c r="V104" s="22">
        <v>3099</v>
      </c>
      <c r="W104" s="22">
        <v>2461</v>
      </c>
      <c r="X104" s="23">
        <v>0.79410000000000003</v>
      </c>
      <c r="Y104" s="27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s="9" customFormat="1">
      <c r="A105" s="21" t="s">
        <v>45</v>
      </c>
      <c r="B105" s="21" t="s">
        <v>156</v>
      </c>
      <c r="C105" s="105">
        <v>180250.6</v>
      </c>
      <c r="D105" s="105">
        <v>2223088.04</v>
      </c>
      <c r="E105" s="11">
        <v>8.10811793130784E-2</v>
      </c>
      <c r="F105" s="22">
        <v>803</v>
      </c>
      <c r="G105" s="22">
        <v>740</v>
      </c>
      <c r="H105" s="23">
        <v>0.92149999999999999</v>
      </c>
      <c r="I105" s="111">
        <v>1</v>
      </c>
      <c r="J105" s="25">
        <v>1296</v>
      </c>
      <c r="K105" s="25">
        <v>1161</v>
      </c>
      <c r="L105" s="26">
        <v>0.89580000000000004</v>
      </c>
      <c r="M105" s="11">
        <v>0.9</v>
      </c>
      <c r="N105" s="24">
        <v>217117.14</v>
      </c>
      <c r="O105" s="24">
        <v>140013.46</v>
      </c>
      <c r="P105" s="23">
        <v>0.64490000000000003</v>
      </c>
      <c r="Q105" s="23">
        <v>0.63109999999999999</v>
      </c>
      <c r="R105" s="25">
        <v>973</v>
      </c>
      <c r="S105" s="25">
        <v>279</v>
      </c>
      <c r="T105" s="26">
        <v>0.28670000000000001</v>
      </c>
      <c r="U105" s="26">
        <v>0.61809999999999998</v>
      </c>
      <c r="V105" s="22">
        <v>766</v>
      </c>
      <c r="W105" s="22">
        <v>602</v>
      </c>
      <c r="X105" s="23">
        <v>0.78590000000000004</v>
      </c>
      <c r="Y105" s="27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s="9" customFormat="1">
      <c r="A106" s="21" t="s">
        <v>51</v>
      </c>
      <c r="B106" s="21" t="s">
        <v>157</v>
      </c>
      <c r="C106" s="105">
        <v>55758.89</v>
      </c>
      <c r="D106" s="105">
        <v>664051.73</v>
      </c>
      <c r="E106" s="11">
        <v>8.3967690288224997E-2</v>
      </c>
      <c r="F106" s="22">
        <v>191</v>
      </c>
      <c r="G106" s="22">
        <v>178</v>
      </c>
      <c r="H106" s="23">
        <v>0.93189999999999995</v>
      </c>
      <c r="I106" s="111">
        <v>1</v>
      </c>
      <c r="J106" s="25">
        <v>364</v>
      </c>
      <c r="K106" s="25">
        <v>303</v>
      </c>
      <c r="L106" s="26">
        <v>0.83240000000000003</v>
      </c>
      <c r="M106" s="11">
        <v>0.84430000000000005</v>
      </c>
      <c r="N106" s="24">
        <v>57790.84</v>
      </c>
      <c r="O106" s="24">
        <v>44057.55</v>
      </c>
      <c r="P106" s="23">
        <v>0.76239999999999997</v>
      </c>
      <c r="Q106" s="23">
        <v>0.7</v>
      </c>
      <c r="R106" s="25">
        <v>213</v>
      </c>
      <c r="S106" s="25">
        <v>74</v>
      </c>
      <c r="T106" s="26">
        <v>0.34739999999999999</v>
      </c>
      <c r="U106" s="26">
        <v>0.6492</v>
      </c>
      <c r="V106" s="22">
        <v>202</v>
      </c>
      <c r="W106" s="22">
        <v>150</v>
      </c>
      <c r="X106" s="23">
        <v>0.74260000000000004</v>
      </c>
      <c r="Y106" s="27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s="9" customFormat="1" ht="14.25" customHeight="1" thickBot="1">
      <c r="A107" s="42"/>
      <c r="B107" s="42"/>
      <c r="C107" s="43">
        <v>700435452.26000011</v>
      </c>
      <c r="D107" s="44">
        <v>704353648.16000032</v>
      </c>
      <c r="E107" s="45">
        <v>0.99443717525956488</v>
      </c>
      <c r="F107" s="46">
        <v>296609</v>
      </c>
      <c r="G107" s="47">
        <v>301754</v>
      </c>
      <c r="H107" s="48">
        <v>0.98294968749378631</v>
      </c>
      <c r="I107" s="45">
        <v>102.0551</v>
      </c>
      <c r="J107" s="46">
        <v>401750</v>
      </c>
      <c r="K107" s="47">
        <v>345391</v>
      </c>
      <c r="L107" s="48">
        <v>90.020099999999971</v>
      </c>
      <c r="M107" s="49">
        <v>90.525999999999996</v>
      </c>
      <c r="N107" s="50">
        <v>777356795.78999996</v>
      </c>
      <c r="O107" s="51">
        <v>528420817.09000033</v>
      </c>
      <c r="P107" s="48">
        <v>69.225300000000004</v>
      </c>
      <c r="Q107" s="48">
        <v>69.599999999999994</v>
      </c>
      <c r="R107" s="46">
        <v>311364</v>
      </c>
      <c r="S107" s="47">
        <v>208259</v>
      </c>
      <c r="T107" s="48">
        <v>68.598399999999984</v>
      </c>
      <c r="U107" s="48">
        <v>69.010600000000025</v>
      </c>
      <c r="V107" s="46">
        <v>231491</v>
      </c>
      <c r="W107" s="47">
        <v>189363</v>
      </c>
      <c r="X107" s="52">
        <v>83.564499999999995</v>
      </c>
      <c r="Y107" s="42"/>
      <c r="Z107" s="42"/>
      <c r="AA107" s="43">
        <v>700435452.26000011</v>
      </c>
      <c r="AB107" s="44">
        <v>704353648.16000032</v>
      </c>
      <c r="AC107" s="45">
        <v>0.99443717525956488</v>
      </c>
      <c r="AD107" s="46">
        <v>296609</v>
      </c>
      <c r="AE107" s="47">
        <v>301754</v>
      </c>
      <c r="AF107" s="48">
        <v>0.98294968749378631</v>
      </c>
      <c r="AG107" s="45">
        <v>102.0551</v>
      </c>
      <c r="AH107" s="46">
        <v>401750</v>
      </c>
      <c r="AI107" s="47">
        <v>345391</v>
      </c>
      <c r="AJ107" s="48">
        <v>90.020099999999971</v>
      </c>
      <c r="AK107" s="49">
        <v>90.525999999999996</v>
      </c>
      <c r="AL107" s="50">
        <v>777356795.78999996</v>
      </c>
    </row>
    <row r="108" spans="1:38" s="68" customFormat="1" ht="13.5" thickBot="1">
      <c r="A108" s="53" t="s">
        <v>8</v>
      </c>
      <c r="B108" s="54" t="s">
        <v>158</v>
      </c>
      <c r="C108" s="106">
        <f>SUBTOTAL(9,C3:C106)</f>
        <v>57808625.68</v>
      </c>
      <c r="D108" s="106">
        <f>SUBTOTAL(9,D3:D106)</f>
        <v>695566315.50249994</v>
      </c>
      <c r="E108" s="107">
        <f>C108/D108</f>
        <v>8.3110156992345363E-2</v>
      </c>
      <c r="F108" s="55">
        <f>SUBTOTAL(9,F3:F106)</f>
        <v>292038</v>
      </c>
      <c r="G108" s="55">
        <f>SUBTOTAL(9,G3:G106)</f>
        <v>261466</v>
      </c>
      <c r="H108" s="56">
        <f>G108/F108</f>
        <v>0.89531499325430253</v>
      </c>
      <c r="I108" s="57">
        <v>1</v>
      </c>
      <c r="J108" s="59">
        <f>SUBTOTAL(9,J3:J106)</f>
        <v>397625</v>
      </c>
      <c r="K108" s="59">
        <f>SUBTOTAL(9,K3:K106)</f>
        <v>339270</v>
      </c>
      <c r="L108" s="60">
        <f>K108/J108</f>
        <v>0.85324111914492295</v>
      </c>
      <c r="M108" s="107">
        <v>0.86170000000000002</v>
      </c>
      <c r="N108" s="58">
        <f>SUBTOTAL(9,N3:N106)</f>
        <v>63294428.949999988</v>
      </c>
      <c r="O108" s="58">
        <f>SUBTOTAL(9,O3:O106)</f>
        <v>43744900.959999993</v>
      </c>
      <c r="P108" s="56">
        <f>O108/N108</f>
        <v>0.69113351183809046</v>
      </c>
      <c r="Q108" s="56">
        <v>0.67979999999999996</v>
      </c>
      <c r="R108" s="59">
        <f>SUBTOTAL(9,R3:R106)</f>
        <v>262508</v>
      </c>
      <c r="S108" s="59">
        <f>SUBTOTAL(9,S3:S106)</f>
        <v>86789</v>
      </c>
      <c r="T108" s="60">
        <f>S108/R108</f>
        <v>0.33061468602861627</v>
      </c>
      <c r="U108" s="60">
        <v>0.67390000000000005</v>
      </c>
      <c r="V108" s="55">
        <f>SUBTOTAL(109,V3:V106)</f>
        <v>223675</v>
      </c>
      <c r="W108" s="55">
        <f>SUBTOTAL(109,W3:W106)</f>
        <v>173397</v>
      </c>
      <c r="X108" s="56">
        <f>W108/V108</f>
        <v>0.77521850899742928</v>
      </c>
      <c r="Y108" s="61"/>
      <c r="Z108" s="62">
        <v>296609</v>
      </c>
      <c r="AA108" s="63">
        <v>301754</v>
      </c>
      <c r="AB108" s="64">
        <v>1.0173460683930697</v>
      </c>
      <c r="AC108" s="62">
        <v>401750</v>
      </c>
      <c r="AD108" s="63">
        <v>345391</v>
      </c>
      <c r="AE108" s="64">
        <v>0.85971624144368386</v>
      </c>
      <c r="AF108" s="65">
        <v>777356795.78999996</v>
      </c>
      <c r="AG108" s="66">
        <v>528420817.09000033</v>
      </c>
      <c r="AH108" s="64">
        <v>0.67976612535172487</v>
      </c>
      <c r="AI108" s="62">
        <v>311364</v>
      </c>
      <c r="AJ108" s="63">
        <v>208259</v>
      </c>
      <c r="AK108" s="64">
        <v>0.6688602407471641</v>
      </c>
      <c r="AL108" s="67"/>
    </row>
    <row r="109" spans="1:38" s="9" customFormat="1" ht="15.75" customHeight="1">
      <c r="A109" s="42"/>
      <c r="B109" s="42"/>
      <c r="C109" s="69"/>
      <c r="D109" s="69"/>
      <c r="E109" s="70"/>
      <c r="F109" s="71"/>
      <c r="G109" s="71"/>
      <c r="H109" s="72"/>
      <c r="I109" s="70"/>
      <c r="J109" s="71"/>
      <c r="K109" s="71"/>
      <c r="L109" s="72"/>
      <c r="M109" s="70"/>
      <c r="N109" s="73"/>
      <c r="O109" s="73"/>
      <c r="P109" s="72"/>
      <c r="Q109" s="72"/>
      <c r="R109" s="71"/>
      <c r="S109" s="71"/>
      <c r="T109" s="72"/>
      <c r="U109" s="72"/>
      <c r="V109" s="71"/>
      <c r="W109" s="71"/>
      <c r="X109" s="72"/>
      <c r="Y109" s="27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s="9" customFormat="1">
      <c r="A110" s="21" t="s">
        <v>67</v>
      </c>
      <c r="B110" s="21" t="s">
        <v>159</v>
      </c>
      <c r="C110" s="105">
        <f>C35+C36</f>
        <v>499720.72</v>
      </c>
      <c r="D110" s="105">
        <v>6074195.2999999998</v>
      </c>
      <c r="E110" s="11">
        <f>C110/D110</f>
        <v>8.2269452218633798E-2</v>
      </c>
      <c r="F110" s="74">
        <f>F35+F36</f>
        <v>3235</v>
      </c>
      <c r="G110" s="74">
        <f>G35+G36</f>
        <v>2682</v>
      </c>
      <c r="H110" s="32">
        <f>G110/F110</f>
        <v>0.8290571870170016</v>
      </c>
      <c r="I110" s="111">
        <v>0.9</v>
      </c>
      <c r="J110" s="75">
        <f>J35+J36</f>
        <v>4625</v>
      </c>
      <c r="K110" s="75">
        <f>K35+K36</f>
        <v>3854</v>
      </c>
      <c r="L110" s="26">
        <f>K110/J110</f>
        <v>0.83329729729729729</v>
      </c>
      <c r="M110" s="11">
        <v>0.82320000000000004</v>
      </c>
      <c r="N110" s="33">
        <f>N35+N36</f>
        <v>514382.11</v>
      </c>
      <c r="O110" s="33">
        <f>O35+O36</f>
        <v>338280.81</v>
      </c>
      <c r="P110" s="32">
        <f>O110/N110</f>
        <v>0.65764497525001409</v>
      </c>
      <c r="Q110" s="32">
        <v>0.63219999999999998</v>
      </c>
      <c r="R110" s="75">
        <f>R35+R36</f>
        <v>3261</v>
      </c>
      <c r="S110" s="75">
        <f>S35+S36</f>
        <v>1006</v>
      </c>
      <c r="T110" s="26">
        <f>S110/R110</f>
        <v>0.30849432689359091</v>
      </c>
      <c r="U110" s="26">
        <v>0.6492</v>
      </c>
      <c r="V110" s="74">
        <f>V35+V36</f>
        <v>2254</v>
      </c>
      <c r="W110" s="74">
        <f>W35+W36</f>
        <v>1719</v>
      </c>
      <c r="X110" s="32">
        <f>W110/V110</f>
        <v>0.76264418811002666</v>
      </c>
      <c r="Y110" s="27" t="s">
        <v>159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s="9" customFormat="1" ht="15.75" customHeight="1" thickBot="1">
      <c r="A111" s="76" t="s">
        <v>45</v>
      </c>
      <c r="B111" s="77" t="s">
        <v>160</v>
      </c>
      <c r="C111" s="105">
        <f>C44+C45</f>
        <v>2916452.44</v>
      </c>
      <c r="D111" s="105">
        <v>34049477.280000001</v>
      </c>
      <c r="E111" s="11">
        <f>C111/D111</f>
        <v>8.5653368949457187E-2</v>
      </c>
      <c r="F111" s="74">
        <f>F44+F45</f>
        <v>15868</v>
      </c>
      <c r="G111" s="74">
        <f>G44+G45</f>
        <v>13974</v>
      </c>
      <c r="H111" s="32">
        <f>G111/F111</f>
        <v>0.88064028232921598</v>
      </c>
      <c r="I111" s="111">
        <v>1</v>
      </c>
      <c r="J111" s="75">
        <f>J44+J45</f>
        <v>20519</v>
      </c>
      <c r="K111" s="75">
        <f>K44+K45</f>
        <v>16788</v>
      </c>
      <c r="L111" s="26">
        <f>K111/J111</f>
        <v>0.81816852673132223</v>
      </c>
      <c r="M111" s="11">
        <v>0.86029999999999995</v>
      </c>
      <c r="N111" s="33">
        <f>N44+N45</f>
        <v>2915047.04</v>
      </c>
      <c r="O111" s="33">
        <f>O44+O45</f>
        <v>2191141.77</v>
      </c>
      <c r="P111" s="32">
        <f>O111/N111</f>
        <v>0.75166600742058698</v>
      </c>
      <c r="Q111" s="32">
        <v>0.69499999999999995</v>
      </c>
      <c r="R111" s="75">
        <f>R44+R45</f>
        <v>13188</v>
      </c>
      <c r="S111" s="75">
        <f>S44+S45</f>
        <v>4734</v>
      </c>
      <c r="T111" s="26">
        <f>S111/R111</f>
        <v>0.35896269335759784</v>
      </c>
      <c r="U111" s="26">
        <v>0.69499999999999995</v>
      </c>
      <c r="V111" s="74">
        <f>V44+V45</f>
        <v>11481</v>
      </c>
      <c r="W111" s="74">
        <f>W44+W45</f>
        <v>9271</v>
      </c>
      <c r="X111" s="32">
        <f>W111/V111</f>
        <v>0.80750805678947823</v>
      </c>
      <c r="Y111" s="27" t="s">
        <v>160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>
      <c r="A112" s="78"/>
      <c r="B112" s="78"/>
      <c r="C112" s="69"/>
      <c r="D112" s="69"/>
      <c r="E112" s="70"/>
      <c r="F112" s="79"/>
      <c r="G112" s="79"/>
      <c r="H112" s="70"/>
      <c r="I112" s="70"/>
      <c r="J112" s="79"/>
      <c r="K112" s="79"/>
      <c r="L112" s="70"/>
      <c r="M112" s="70"/>
      <c r="N112" s="80"/>
      <c r="O112" s="80"/>
      <c r="P112" s="70"/>
      <c r="Q112" s="70"/>
      <c r="R112" s="79"/>
      <c r="S112" s="79"/>
      <c r="T112" s="70"/>
      <c r="U112" s="70"/>
      <c r="V112" s="79"/>
      <c r="W112" s="79"/>
      <c r="X112" s="70"/>
      <c r="Y112" s="42"/>
      <c r="Z112" s="42"/>
      <c r="AA112" s="43">
        <v>700435452.26000011</v>
      </c>
      <c r="AB112" s="44">
        <v>704353648.16000032</v>
      </c>
      <c r="AC112" s="45">
        <v>0.99443717525956488</v>
      </c>
      <c r="AD112" s="46">
        <v>296609</v>
      </c>
      <c r="AE112" s="47">
        <v>301754</v>
      </c>
      <c r="AF112" s="48">
        <v>0.98294968749378631</v>
      </c>
      <c r="AG112" s="45">
        <v>102.0551</v>
      </c>
      <c r="AH112" s="46">
        <v>401750</v>
      </c>
      <c r="AI112" s="47">
        <v>345391</v>
      </c>
      <c r="AJ112" s="48">
        <v>90.020099999999971</v>
      </c>
      <c r="AK112" s="49">
        <v>90.525999999999996</v>
      </c>
      <c r="AL112" s="50">
        <v>777356795.78999996</v>
      </c>
    </row>
    <row r="113" spans="1:38" ht="13.5" thickBot="1">
      <c r="A113" s="81"/>
      <c r="B113" s="82" t="s">
        <v>161</v>
      </c>
      <c r="C113" s="106">
        <v>57808626</v>
      </c>
      <c r="D113" s="106">
        <v>695566316</v>
      </c>
      <c r="E113" s="11">
        <f>C113/D113</f>
        <v>8.3110157392958059E-2</v>
      </c>
      <c r="F113" s="83">
        <v>290940</v>
      </c>
      <c r="G113" s="83">
        <v>260416</v>
      </c>
      <c r="H113" s="23">
        <f>G113/F113</f>
        <v>0.89508489722966933</v>
      </c>
      <c r="I113" s="111">
        <v>1</v>
      </c>
      <c r="J113" s="59">
        <v>397625</v>
      </c>
      <c r="K113" s="59">
        <v>339270</v>
      </c>
      <c r="L113" s="26">
        <f>K113/J113</f>
        <v>0.85324111914492295</v>
      </c>
      <c r="M113" s="11">
        <v>0.86170000000000002</v>
      </c>
      <c r="N113" s="110">
        <v>63294429</v>
      </c>
      <c r="O113" s="110">
        <v>43744901</v>
      </c>
      <c r="P113" s="23">
        <f>O113/N113</f>
        <v>0.69113351192409056</v>
      </c>
      <c r="Q113" s="111">
        <v>0.67979999999999996</v>
      </c>
      <c r="R113" s="84">
        <v>262508</v>
      </c>
      <c r="S113" s="84">
        <v>86789</v>
      </c>
      <c r="T113" s="26">
        <f>S113/R113</f>
        <v>0.33061468602861627</v>
      </c>
      <c r="U113" s="11">
        <v>0.67390000000000005</v>
      </c>
      <c r="V113" s="83">
        <v>223675</v>
      </c>
      <c r="W113" s="83">
        <v>173397</v>
      </c>
      <c r="X113" s="23">
        <f>W113/V113</f>
        <v>0.77521850899742928</v>
      </c>
      <c r="Y113" s="13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40"/>
    </row>
    <row r="114" spans="1:38" ht="24.6" customHeight="1">
      <c r="A114" s="85"/>
      <c r="B114" s="85"/>
      <c r="C114" s="86"/>
      <c r="D114" s="87"/>
      <c r="E114" s="88"/>
      <c r="F114" s="114" t="s">
        <v>162</v>
      </c>
      <c r="G114" s="115"/>
      <c r="H114" s="115"/>
      <c r="I114" s="116"/>
      <c r="J114" s="89"/>
      <c r="K114" s="90"/>
      <c r="L114" s="91"/>
      <c r="M114" s="92"/>
      <c r="N114" s="93"/>
      <c r="O114" s="94"/>
      <c r="P114" s="91"/>
      <c r="Q114" s="91"/>
      <c r="R114" s="95"/>
      <c r="S114" s="90"/>
      <c r="T114" s="91"/>
      <c r="U114" s="91"/>
      <c r="V114" s="95"/>
      <c r="W114" s="90"/>
      <c r="X114" s="92"/>
      <c r="Y114" s="42"/>
      <c r="Z114" s="42"/>
      <c r="AA114" s="43">
        <v>700435452.26000011</v>
      </c>
      <c r="AB114" s="44">
        <v>704353648.16000032</v>
      </c>
      <c r="AC114" s="45">
        <v>0.99443717525956488</v>
      </c>
      <c r="AD114" s="46">
        <v>296609</v>
      </c>
      <c r="AE114" s="47">
        <v>301754</v>
      </c>
      <c r="AF114" s="48">
        <v>0.98294968749378631</v>
      </c>
      <c r="AG114" s="45">
        <v>102.0551</v>
      </c>
      <c r="AH114" s="46">
        <v>401750</v>
      </c>
      <c r="AI114" s="47">
        <v>345391</v>
      </c>
      <c r="AJ114" s="48">
        <v>90.020099999999971</v>
      </c>
      <c r="AK114" s="49">
        <v>90.525999999999996</v>
      </c>
      <c r="AL114" s="50">
        <v>777356795.78999996</v>
      </c>
    </row>
  </sheetData>
  <sheetProtection algorithmName="SHA-512" hashValue="NMNsbYXvYs2xmYWr80sQ8UxhcFA8ZosANYFtVaTIXoYLqvX526MOibDDdfcA9DeuStmCIZ1DNiIiJ56xEYh7OA==" saltValue="A4WiHT7DAfjai5zYJFh5MA==" spinCount="100000" sheet="1"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Johnson, Tracey D</dc:creator>
  <cp:keywords/>
  <dc:description/>
  <cp:lastModifiedBy>Henderson, Debra L</cp:lastModifiedBy>
  <cp:revision/>
  <dcterms:created xsi:type="dcterms:W3CDTF">2019-08-19T15:45:40Z</dcterms:created>
  <dcterms:modified xsi:type="dcterms:W3CDTF">2023-03-08T22:08:48Z</dcterms:modified>
  <cp:category/>
  <cp:contentStatus/>
</cp:coreProperties>
</file>