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0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19\"/>
    </mc:Choice>
  </mc:AlternateContent>
  <xr:revisionPtr revIDLastSave="0" documentId="8_{847C516D-8752-4C4E-8CD4-E583B20AC343}" xr6:coauthVersionLast="47" xr6:coauthVersionMax="47" xr10:uidLastSave="{00000000-0000-0000-0000-000000000000}"/>
  <bookViews>
    <workbookView xWindow="21465" yWindow="1335" windowWidth="14400" windowHeight="10875" xr2:uid="{91EB2604-DF78-41AF-9AAE-759B5758B269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V111" i="1"/>
  <c r="S111" i="1"/>
  <c r="R111" i="1"/>
  <c r="O111" i="1"/>
  <c r="N111" i="1"/>
  <c r="K111" i="1"/>
  <c r="J111" i="1"/>
  <c r="G111" i="1"/>
  <c r="F111" i="1"/>
  <c r="C111" i="1"/>
  <c r="E111" i="1" s="1"/>
  <c r="W110" i="1"/>
  <c r="V110" i="1"/>
  <c r="S110" i="1"/>
  <c r="R110" i="1"/>
  <c r="O110" i="1"/>
  <c r="N110" i="1"/>
  <c r="K110" i="1"/>
  <c r="J110" i="1"/>
  <c r="G110" i="1"/>
  <c r="F110" i="1"/>
  <c r="C110" i="1"/>
  <c r="E110" i="1" s="1"/>
  <c r="W108" i="1"/>
  <c r="V108" i="1"/>
  <c r="S108" i="1"/>
  <c r="R108" i="1"/>
  <c r="O108" i="1"/>
  <c r="N108" i="1"/>
  <c r="K108" i="1"/>
  <c r="J108" i="1"/>
  <c r="G108" i="1"/>
  <c r="F108" i="1"/>
  <c r="D108" i="1"/>
  <c r="C108" i="1"/>
  <c r="E108" i="1" l="1"/>
  <c r="H108" i="1"/>
  <c r="L108" i="1"/>
  <c r="X108" i="1"/>
  <c r="H110" i="1"/>
  <c r="T110" i="1"/>
  <c r="X110" i="1"/>
  <c r="H111" i="1"/>
  <c r="L111" i="1"/>
  <c r="P111" i="1"/>
  <c r="T111" i="1"/>
  <c r="X111" i="1"/>
  <c r="P108" i="1"/>
  <c r="T108" i="1"/>
  <c r="L110" i="1"/>
  <c r="P110" i="1"/>
</calcChain>
</file>

<file path=xl/sharedStrings.xml><?xml version="1.0" encoding="utf-8"?>
<sst xmlns="http://schemas.openxmlformats.org/spreadsheetml/2006/main" count="367" uniqueCount="163">
  <si>
    <t>Incentive Goal SFY2020 Oct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</si>
  <si>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</si>
  <si>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</si>
  <si>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</si>
  <si>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</si>
  <si>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</si>
  <si>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</si>
  <si>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</si>
  <si>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</si>
  <si>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</si>
  <si>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</si>
  <si>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</si>
  <si>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</si>
  <si>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</si>
  <si>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</si>
  <si>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</si>
  <si>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</si>
  <si>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</si>
  <si>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</si>
  <si>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</si>
  <si>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</si>
  <si>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</si>
  <si>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</si>
  <si>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</si>
  <si>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</si>
  <si>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</si>
  <si>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</si>
  <si>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</si>
  <si>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</si>
  <si>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</si>
  <si>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</si>
  <si>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</si>
  <si>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</si>
  <si>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</si>
  <si>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</si>
  <si>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</si>
  <si>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</si>
  <si>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</si>
  <si>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</si>
  <si>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</si>
  <si>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</si>
  <si>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</si>
  <si>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Stanley, Sharon</t>
  </si>
  <si>
    <t>ALAMANCE</t>
  </si>
  <si>
    <t>OK</t>
  </si>
  <si>
    <t>Newsome, Kenya</t>
  </si>
  <si>
    <t>ALEXANDER</t>
  </si>
  <si>
    <t>ALLEGHANY</t>
  </si>
  <si>
    <t>Cauble, Leona</t>
  </si>
  <si>
    <t>ANSON</t>
  </si>
  <si>
    <t>ASHE</t>
  </si>
  <si>
    <t>Allen, Carole</t>
  </si>
  <si>
    <t>AVERY</t>
  </si>
  <si>
    <t>Jedrey, Judy</t>
  </si>
  <si>
    <t>BEAUFORT</t>
  </si>
  <si>
    <t>BERTIE</t>
  </si>
  <si>
    <t>McDonald, Sally</t>
  </si>
  <si>
    <t>BLADEN</t>
  </si>
  <si>
    <t>Foreman, Cora</t>
  </si>
  <si>
    <t>BRUNSWICK</t>
  </si>
  <si>
    <t>Craig, Angela</t>
  </si>
  <si>
    <t>BUNCOMBE</t>
  </si>
  <si>
    <t>BURKE</t>
  </si>
  <si>
    <t>CABARRUS</t>
  </si>
  <si>
    <t>CALDWELL</t>
  </si>
  <si>
    <t>CAMDEN</t>
  </si>
  <si>
    <t>CARTERET</t>
  </si>
  <si>
    <t>Mayfield, Kristi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</si>
  <si>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</si>
  <si>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</si>
  <si>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</si>
  <si>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</si>
  <si>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</si>
  <si>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</si>
  <si>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</si>
  <si>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</si>
  <si>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</si>
  <si>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</si>
  <si>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</si>
  <si>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</si>
  <si>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</si>
  <si>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</si>
  <si>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</si>
  <si>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</si>
  <si>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</si>
  <si>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</si>
  <si>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</si>
  <si>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</si>
  <si>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</si>
  <si>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</si>
  <si>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</si>
  <si>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</si>
  <si>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</si>
  <si>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</si>
  <si>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</si>
  <si>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</si>
  <si>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</si>
  <si>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</si>
  <si>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</si>
  <si>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</si>
  <si>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</si>
  <si>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</si>
  <si>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</si>
  <si>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</si>
  <si>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</si>
  <si>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</si>
  <si>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</si>
  <si>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</si>
  <si>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</si>
  <si>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</si>
  <si>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</si>
  <si>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</si>
  <si>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</si>
  <si>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</si>
  <si>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</si>
  <si>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</si>
  <si>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</si>
  <si>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</si>
  <si>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</si>
  <si>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</si>
  <si>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</si>
  <si>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</si>
  <si>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</si>
  <si>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</si>
  <si>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</si>
  <si>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</si>
  <si>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</si>
  <si>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</si>
  <si>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</si>
  <si>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</si>
  <si>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</si>
  <si>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</si>
  <si>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</si>
  <si>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</si>
  <si>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</si>
  <si>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</si>
  <si>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</si>
  <si>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</si>
  <si>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</si>
  <si>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</si>
  <si>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</si>
  <si>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</si>
  <si>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</si>
  <si>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</si>
  <si>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</si>
  <si>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TRIBAL CSE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</si>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</sst>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>
    <font>
      <sz val="10"/>
      <name val="Arial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20">
    <xf numFmtId="0" fontId="0" fillId="0" borderId="0" xfId="0"/>
    <xf numFmtId="0" fontId="1" fillId="0" borderId="1" xfId="0" applyFont="1" applyFill="1" applyBorder="1" applyAlignment="1" applyProtection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0" fontId="2" fillId="2" borderId="3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right"/>
    </xf>
    <xf numFmtId="164" fontId="2" fillId="2" borderId="0" xfId="0" applyNumberFormat="1" applyFont="1" applyFill="1" applyBorder="1" applyAlignment="1">
      <alignment horizontal="right"/>
    </xf>
    <xf numFmtId="0" fontId="2" fillId="0" borderId="0" xfId="0" applyFont="1" applyBorder="1"/>
    <xf numFmtId="0" fontId="3" fillId="0" borderId="0" xfId="1" applyBorder="1"/>
    <xf numFmtId="0" fontId="2" fillId="0" borderId="1" xfId="0" applyFont="1" applyBorder="1" applyAlignment="1" applyProtection="1">
      <alignment horizontal="center"/>
    </xf>
    <xf numFmtId="0" fontId="2" fillId="0" borderId="1" xfId="2" applyFont="1" applyFill="1" applyBorder="1" applyAlignment="1">
      <alignment horizontal="center"/>
    </xf>
    <xf numFmtId="10" fontId="2" fillId="2" borderId="0" xfId="0" applyNumberFormat="1" applyFont="1" applyFill="1" applyBorder="1" applyAlignment="1">
      <alignment horizontal="center"/>
    </xf>
    <xf numFmtId="0" fontId="2" fillId="2" borderId="2" xfId="0" quotePrefix="1" applyNumberFormat="1" applyFont="1" applyFill="1" applyBorder="1" applyAlignment="1">
      <alignment horizontal="center"/>
    </xf>
    <xf numFmtId="0" fontId="2" fillId="2" borderId="0" xfId="0" quotePrefix="1" applyNumberFormat="1" applyFont="1" applyFill="1" applyBorder="1" applyAlignment="1">
      <alignment horizontal="center"/>
    </xf>
    <xf numFmtId="0" fontId="2" fillId="2" borderId="3" xfId="0" quotePrefix="1" applyNumberFormat="1" applyFont="1" applyFill="1" applyBorder="1" applyAlignment="1">
      <alignment horizontal="center"/>
    </xf>
    <xf numFmtId="164" fontId="2" fillId="2" borderId="2" xfId="0" quotePrefix="1" applyNumberFormat="1" applyFont="1" applyFill="1" applyBorder="1" applyAlignment="1">
      <alignment horizontal="right"/>
    </xf>
    <xf numFmtId="164" fontId="2" fillId="2" borderId="0" xfId="0" quotePrefix="1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2" fillId="0" borderId="1" xfId="0" quotePrefix="1" applyNumberFormat="1" applyFont="1" applyBorder="1"/>
    <xf numFmtId="0" fontId="2" fillId="0" borderId="1" xfId="0" quotePrefix="1" applyNumberFormat="1" applyFont="1" applyBorder="1" applyAlignment="1">
      <alignment horizontal="center"/>
    </xf>
    <xf numFmtId="10" fontId="2" fillId="0" borderId="1" xfId="0" quotePrefix="1" applyNumberFormat="1" applyFont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10" fontId="2" fillId="2" borderId="0" xfId="0" quotePrefix="1" applyNumberFormat="1" applyFont="1" applyFill="1" applyBorder="1" applyAlignment="1">
      <alignment horizontal="center"/>
    </xf>
    <xf numFmtId="0" fontId="2" fillId="0" borderId="1" xfId="0" applyNumberFormat="1" applyFont="1" applyFill="1" applyBorder="1"/>
    <xf numFmtId="0" fontId="2" fillId="0" borderId="1" xfId="0" applyNumberFormat="1" applyFont="1" applyBorder="1"/>
    <xf numFmtId="0" fontId="2" fillId="0" borderId="1" xfId="0" quotePrefix="1" applyNumberFormat="1" applyFont="1" applyFill="1" applyBorder="1"/>
    <xf numFmtId="0" fontId="2" fillId="0" borderId="1" xfId="0" quotePrefix="1" applyNumberFormat="1" applyFont="1" applyFill="1" applyBorder="1" applyAlignment="1">
      <alignment horizontal="center"/>
    </xf>
    <xf numFmtId="10" fontId="2" fillId="0" borderId="1" xfId="0" quotePrefix="1" applyNumberFormat="1" applyFont="1" applyFill="1" applyBorder="1" applyAlignment="1">
      <alignment horizontal="center"/>
    </xf>
    <xf numFmtId="164" fontId="2" fillId="0" borderId="1" xfId="0" quotePrefix="1" applyNumberFormat="1" applyFont="1" applyFill="1" applyBorder="1" applyAlignment="1">
      <alignment horizontal="center"/>
    </xf>
    <xf numFmtId="10" fontId="2" fillId="0" borderId="0" xfId="0" quotePrefix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0" fontId="2" fillId="0" borderId="3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3" fillId="0" borderId="0" xfId="1" applyFill="1" applyBorder="1"/>
    <xf numFmtId="0" fontId="2" fillId="3" borderId="0" xfId="0" quotePrefix="1" applyNumberFormat="1" applyFont="1" applyFill="1" applyBorder="1"/>
    <xf numFmtId="1" fontId="2" fillId="3" borderId="2" xfId="0" applyNumberFormat="1" applyFont="1" applyFill="1" applyBorder="1" applyAlignment="1">
      <alignment horizontal="right"/>
    </xf>
    <xf numFmtId="1" fontId="2" fillId="3" borderId="0" xfId="0" applyNumberFormat="1" applyFont="1" applyFill="1" applyBorder="1" applyAlignment="1">
      <alignment horizontal="right"/>
    </xf>
    <xf numFmtId="10" fontId="2" fillId="3" borderId="0" xfId="0" applyNumberFormat="1" applyFont="1" applyFill="1" applyBorder="1" applyAlignment="1">
      <alignment horizontal="center"/>
    </xf>
    <xf numFmtId="0" fontId="2" fillId="3" borderId="2" xfId="0" quotePrefix="1" applyNumberFormat="1" applyFont="1" applyFill="1" applyBorder="1" applyAlignment="1">
      <alignment horizontal="center"/>
    </xf>
    <xf numFmtId="0" fontId="2" fillId="3" borderId="0" xfId="0" quotePrefix="1" applyNumberFormat="1" applyFont="1" applyFill="1" applyBorder="1" applyAlignment="1">
      <alignment horizontal="center"/>
    </xf>
    <xf numFmtId="10" fontId="2" fillId="3" borderId="0" xfId="0" quotePrefix="1" applyNumberFormat="1" applyFont="1" applyFill="1" applyBorder="1" applyAlignment="1">
      <alignment horizontal="center"/>
    </xf>
    <xf numFmtId="10" fontId="2" fillId="3" borderId="3" xfId="0" applyNumberFormat="1" applyFont="1" applyFill="1" applyBorder="1" applyAlignment="1">
      <alignment horizontal="center"/>
    </xf>
    <xf numFmtId="164" fontId="2" fillId="3" borderId="2" xfId="0" quotePrefix="1" applyNumberFormat="1" applyFont="1" applyFill="1" applyBorder="1" applyAlignment="1">
      <alignment horizontal="center"/>
    </xf>
    <xf numFmtId="164" fontId="2" fillId="3" borderId="0" xfId="0" quotePrefix="1" applyNumberFormat="1" applyFont="1" applyFill="1" applyBorder="1" applyAlignment="1">
      <alignment horizontal="center"/>
    </xf>
    <xf numFmtId="10" fontId="2" fillId="3" borderId="3" xfId="0" quotePrefix="1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Fill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2" borderId="0" xfId="0" quotePrefix="1" applyNumberFormat="1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3" fontId="6" fillId="2" borderId="0" xfId="0" applyNumberFormat="1" applyFont="1" applyFill="1" applyBorder="1" applyAlignment="1">
      <alignment horizontal="center"/>
    </xf>
    <xf numFmtId="10" fontId="6" fillId="2" borderId="3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right"/>
    </xf>
    <xf numFmtId="164" fontId="6" fillId="2" borderId="0" xfId="0" applyNumberFormat="1" applyFont="1" applyFill="1" applyBorder="1" applyAlignment="1">
      <alignment horizontal="right"/>
    </xf>
    <xf numFmtId="0" fontId="6" fillId="0" borderId="0" xfId="0" applyFont="1" applyBorder="1"/>
    <xf numFmtId="0" fontId="7" fillId="0" borderId="0" xfId="1" applyFont="1" applyBorder="1"/>
    <xf numFmtId="1" fontId="2" fillId="3" borderId="1" xfId="0" applyNumberFormat="1" applyFont="1" applyFill="1" applyBorder="1" applyAlignment="1">
      <alignment horizontal="right"/>
    </xf>
    <xf numFmtId="10" fontId="2" fillId="3" borderId="1" xfId="0" applyNumberFormat="1" applyFont="1" applyFill="1" applyBorder="1" applyAlignment="1">
      <alignment horizontal="center"/>
    </xf>
    <xf numFmtId="3" fontId="2" fillId="3" borderId="1" xfId="0" quotePrefix="1" applyNumberFormat="1" applyFont="1" applyFill="1" applyBorder="1" applyAlignment="1">
      <alignment horizontal="center"/>
    </xf>
    <xf numFmtId="10" fontId="2" fillId="3" borderId="1" xfId="0" quotePrefix="1" applyNumberFormat="1" applyFont="1" applyFill="1" applyBorder="1" applyAlignment="1">
      <alignment horizontal="center"/>
    </xf>
    <xf numFmtId="164" fontId="2" fillId="3" borderId="1" xfId="0" quotePrefix="1" applyNumberFormat="1" applyFont="1" applyFill="1" applyBorder="1" applyAlignment="1">
      <alignment horizontal="center"/>
    </xf>
    <xf numFmtId="3" fontId="2" fillId="0" borderId="1" xfId="0" quotePrefix="1" applyNumberFormat="1" applyFont="1" applyFill="1" applyBorder="1" applyAlignment="1">
      <alignment horizontal="center"/>
    </xf>
    <xf numFmtId="0" fontId="2" fillId="0" borderId="5" xfId="0" quotePrefix="1" applyNumberFormat="1" applyFont="1" applyBorder="1"/>
    <xf numFmtId="0" fontId="2" fillId="0" borderId="6" xfId="0" quotePrefix="1" applyNumberFormat="1" applyFont="1" applyBorder="1"/>
    <xf numFmtId="0" fontId="2" fillId="3" borderId="0" xfId="0" applyNumberFormat="1" applyFont="1" applyFill="1" applyBorder="1"/>
    <xf numFmtId="3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0" borderId="4" xfId="0" applyFont="1" applyFill="1" applyBorder="1"/>
    <xf numFmtId="0" fontId="2" fillId="0" borderId="7" xfId="0" applyFont="1" applyFill="1" applyBorder="1"/>
    <xf numFmtId="3" fontId="2" fillId="0" borderId="1" xfId="0" applyNumberFormat="1" applyFont="1" applyFill="1" applyBorder="1" applyAlignment="1">
      <alignment horizontal="center"/>
    </xf>
    <xf numFmtId="0" fontId="3" fillId="3" borderId="0" xfId="0" applyFont="1" applyFill="1" applyBorder="1"/>
    <xf numFmtId="1" fontId="3" fillId="3" borderId="2" xfId="0" applyNumberFormat="1" applyFont="1" applyFill="1" applyBorder="1" applyAlignment="1">
      <alignment horizontal="right"/>
    </xf>
    <xf numFmtId="1" fontId="3" fillId="3" borderId="0" xfId="0" applyNumberFormat="1" applyFont="1" applyFill="1" applyBorder="1" applyAlignment="1">
      <alignment horizontal="right"/>
    </xf>
    <xf numFmtId="10" fontId="3" fillId="3" borderId="0" xfId="0" applyNumberFormat="1" applyFont="1" applyFill="1" applyBorder="1" applyAlignment="1">
      <alignment horizontal="center"/>
    </xf>
    <xf numFmtId="3" fontId="0" fillId="3" borderId="2" xfId="0" applyNumberForma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10" fontId="0" fillId="3" borderId="0" xfId="0" applyNumberFormat="1" applyFill="1" applyBorder="1" applyAlignment="1">
      <alignment horizontal="center"/>
    </xf>
    <xf numFmtId="10" fontId="0" fillId="3" borderId="3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3" fillId="0" borderId="0" xfId="1" applyFont="1" applyFill="1" applyBorder="1"/>
    <xf numFmtId="1" fontId="3" fillId="0" borderId="0" xfId="1" applyNumberFormat="1" applyFont="1" applyFill="1" applyBorder="1" applyAlignment="1">
      <alignment horizontal="right"/>
    </xf>
    <xf numFmtId="10" fontId="3" fillId="0" borderId="0" xfId="1" applyNumberFormat="1" applyFont="1" applyFill="1" applyBorder="1" applyAlignment="1">
      <alignment horizontal="center"/>
    </xf>
    <xf numFmtId="0" fontId="3" fillId="0" borderId="0" xfId="1" applyFill="1" applyBorder="1" applyAlignment="1">
      <alignment horizontal="center"/>
    </xf>
    <xf numFmtId="10" fontId="3" fillId="0" borderId="0" xfId="1" applyNumberFormat="1" applyFill="1" applyBorder="1" applyAlignment="1">
      <alignment horizontal="center"/>
    </xf>
    <xf numFmtId="164" fontId="3" fillId="0" borderId="0" xfId="1" applyNumberFormat="1" applyFill="1" applyBorder="1" applyAlignment="1">
      <alignment horizontal="center"/>
    </xf>
    <xf numFmtId="164" fontId="3" fillId="0" borderId="0" xfId="1" applyNumberFormat="1" applyFill="1" applyBorder="1" applyAlignment="1">
      <alignment horizontal="right"/>
    </xf>
    <xf numFmtId="10" fontId="2" fillId="4" borderId="1" xfId="0" applyNumberFormat="1" applyFont="1" applyFill="1" applyBorder="1" applyAlignment="1">
      <alignment horizontal="center"/>
    </xf>
    <xf numFmtId="0" fontId="2" fillId="4" borderId="1" xfId="0" quotePrefix="1" applyNumberFormat="1" applyFont="1" applyFill="1" applyBorder="1" applyAlignment="1">
      <alignment horizontal="center"/>
    </xf>
    <xf numFmtId="10" fontId="2" fillId="4" borderId="1" xfId="0" quotePrefix="1" applyNumberFormat="1" applyFont="1" applyFill="1" applyBorder="1" applyAlignment="1">
      <alignment horizontal="center"/>
    </xf>
    <xf numFmtId="3" fontId="6" fillId="4" borderId="1" xfId="0" quotePrefix="1" applyNumberFormat="1" applyFont="1" applyFill="1" applyBorder="1" applyAlignment="1">
      <alignment horizontal="center"/>
    </xf>
    <xf numFmtId="10" fontId="6" fillId="4" borderId="1" xfId="0" quotePrefix="1" applyNumberFormat="1" applyFont="1" applyFill="1" applyBorder="1" applyAlignment="1">
      <alignment horizontal="center"/>
    </xf>
    <xf numFmtId="3" fontId="2" fillId="4" borderId="1" xfId="0" quotePrefix="1" applyNumberFormat="1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10" fontId="6" fillId="4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10" fontId="2" fillId="4" borderId="1" xfId="2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right"/>
    </xf>
    <xf numFmtId="164" fontId="6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0" fontId="2" fillId="0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right" wrapText="1"/>
    </xf>
    <xf numFmtId="0" fontId="8" fillId="3" borderId="0" xfId="0" applyFont="1" applyFill="1" applyBorder="1" applyAlignment="1">
      <alignment horizontal="right" wrapText="1"/>
    </xf>
    <xf numFmtId="0" fontId="9" fillId="3" borderId="3" xfId="0" applyFont="1" applyFill="1" applyBorder="1" applyAlignment="1"/>
    <xf numFmtId="164" fontId="2" fillId="4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0" fontId="2" fillId="0" borderId="1" xfId="0" applyNumberFormat="1" applyFont="1" applyFill="1" applyBorder="1" applyAlignment="1">
      <alignment horizontal="center"/>
    </xf>
  </cellXfs>
  <cellStyles count="3">
    <cellStyle name="Normal" xfId="0" builtinId="0"/>
    <cellStyle name="Normal 3" xfId="1" xr:uid="{EC0CB8EB-601F-40A7-910B-A55D538D44DD}"/>
    <cellStyle name="Normal_INCENTIVE GOALS Rpt 0710" xfId="2" xr:uid="{BEEA708A-0531-4B21-AA65-85E1C20CF237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792EE-4823-4199-966D-066F0F4B0FA8}">
  <dimension ref="A1:AL114"/>
  <sheetViews>
    <sheetView tabSelected="1" zoomScaleNormal="100" workbookViewId="0">
      <pane xSplit="2" ySplit="2" topLeftCell="C3" activePane="bottomRight" state="frozen"/>
      <selection pane="bottomRight" activeCell="C113" sqref="C113:E113"/>
      <selection pane="bottomLeft" activeCell="A3" sqref="A3"/>
      <selection pane="topRight" activeCell="C1" sqref="C1"/>
    </sheetView>
  </sheetViews>
  <sheetFormatPr defaultColWidth="9.140625" defaultRowHeight="12.75"/>
  <cols>
    <col min="1" max="1" width="21.140625" style="89" customWidth="1"/>
    <col min="2" max="2" width="16.42578125" style="89" bestFit="1" customWidth="1"/>
    <col min="3" max="3" width="15" style="90" bestFit="1" customWidth="1"/>
    <col min="4" max="4" width="15.7109375" style="90" customWidth="1"/>
    <col min="5" max="5" width="12.28515625" style="91" customWidth="1"/>
    <col min="6" max="7" width="12.28515625" style="92" customWidth="1"/>
    <col min="8" max="8" width="12.5703125" style="93" bestFit="1" customWidth="1"/>
    <col min="9" max="9" width="12.28515625" style="93" customWidth="1"/>
    <col min="10" max="11" width="10.7109375" style="92" customWidth="1"/>
    <col min="12" max="12" width="9.5703125" style="93" customWidth="1"/>
    <col min="13" max="13" width="15.42578125" style="93" bestFit="1" customWidth="1"/>
    <col min="14" max="14" width="15.140625" style="94" customWidth="1"/>
    <col min="15" max="15" width="15" style="94" bestFit="1" customWidth="1"/>
    <col min="16" max="16" width="8.7109375" style="93" customWidth="1"/>
    <col min="17" max="17" width="9.85546875" style="93" customWidth="1"/>
    <col min="18" max="18" width="13" style="92" customWidth="1"/>
    <col min="19" max="19" width="11.7109375" style="92" customWidth="1"/>
    <col min="20" max="20" width="9.85546875" style="93" bestFit="1" customWidth="1"/>
    <col min="21" max="21" width="9.85546875" style="93" customWidth="1"/>
    <col min="22" max="22" width="10.140625" style="92" customWidth="1"/>
    <col min="23" max="23" width="10.5703125" style="92" customWidth="1"/>
    <col min="24" max="24" width="8.7109375" style="93" customWidth="1"/>
    <col min="25" max="25" width="17.42578125" style="93" hidden="1" customWidth="1"/>
    <col min="26" max="27" width="9.140625" style="92" hidden="1" customWidth="1"/>
    <col min="28" max="28" width="10.7109375" style="93" hidden="1" customWidth="1"/>
    <col min="29" max="29" width="8.85546875" style="92" hidden="1" customWidth="1"/>
    <col min="30" max="30" width="9.140625" style="92" hidden="1" customWidth="1"/>
    <col min="31" max="31" width="9.140625" style="93" hidden="1" customWidth="1"/>
    <col min="32" max="32" width="13.42578125" style="95" hidden="1" customWidth="1"/>
    <col min="33" max="33" width="12.140625" style="95" hidden="1" customWidth="1"/>
    <col min="34" max="34" width="10.5703125" style="93" hidden="1" customWidth="1"/>
    <col min="35" max="35" width="9.140625" style="92" hidden="1" customWidth="1"/>
    <col min="36" max="36" width="11" style="92" hidden="1" customWidth="1"/>
    <col min="37" max="37" width="8.85546875" style="93" hidden="1" customWidth="1"/>
    <col min="38" max="38" width="9.140625" style="38" customWidth="1"/>
    <col min="39" max="16384" width="9.140625" style="38"/>
  </cols>
  <sheetData>
    <row r="1" spans="1:38" s="9" customFormat="1" ht="25.5">
      <c r="A1" s="1" t="s">
        <v>0</v>
      </c>
      <c r="B1" s="2" t="s">
        <v>1</v>
      </c>
      <c r="C1" s="117" t="s">
        <v>2</v>
      </c>
      <c r="D1" s="117"/>
      <c r="E1" s="117"/>
      <c r="F1" s="113" t="s">
        <v>3</v>
      </c>
      <c r="G1" s="113"/>
      <c r="H1" s="113"/>
      <c r="I1" s="113"/>
      <c r="J1" s="112" t="s">
        <v>4</v>
      </c>
      <c r="K1" s="112"/>
      <c r="L1" s="112"/>
      <c r="M1" s="112"/>
      <c r="N1" s="118" t="s">
        <v>5</v>
      </c>
      <c r="O1" s="113"/>
      <c r="P1" s="119"/>
      <c r="Q1" s="113"/>
      <c r="R1" s="112" t="s">
        <v>6</v>
      </c>
      <c r="S1" s="112"/>
      <c r="T1" s="112"/>
      <c r="U1" s="112"/>
      <c r="V1" s="113" t="s">
        <v>7</v>
      </c>
      <c r="W1" s="113"/>
      <c r="X1" s="113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19" customFormat="1" ht="15.75">
      <c r="A2" s="10" t="s">
        <v>8</v>
      </c>
      <c r="B2" s="108" t="s">
        <v>9</v>
      </c>
      <c r="C2" s="104" t="s">
        <v>10</v>
      </c>
      <c r="D2" s="104" t="s">
        <v>11</v>
      </c>
      <c r="E2" s="105" t="s">
        <v>12</v>
      </c>
      <c r="F2" s="108" t="s">
        <v>13</v>
      </c>
      <c r="G2" s="108" t="s">
        <v>14</v>
      </c>
      <c r="H2" s="111" t="s">
        <v>15</v>
      </c>
      <c r="I2" s="111" t="s">
        <v>11</v>
      </c>
      <c r="J2" s="109" t="s">
        <v>16</v>
      </c>
      <c r="K2" s="109" t="s">
        <v>17</v>
      </c>
      <c r="L2" s="96" t="s">
        <v>18</v>
      </c>
      <c r="M2" s="96" t="s">
        <v>11</v>
      </c>
      <c r="N2" s="110" t="s">
        <v>19</v>
      </c>
      <c r="O2" s="110" t="s">
        <v>20</v>
      </c>
      <c r="P2" s="111" t="s">
        <v>21</v>
      </c>
      <c r="Q2" s="111" t="s">
        <v>11</v>
      </c>
      <c r="R2" s="109" t="s">
        <v>22</v>
      </c>
      <c r="S2" s="109" t="s">
        <v>23</v>
      </c>
      <c r="T2" s="96" t="s">
        <v>24</v>
      </c>
      <c r="U2" s="96" t="s">
        <v>11</v>
      </c>
      <c r="V2" s="11" t="s">
        <v>25</v>
      </c>
      <c r="W2" s="11" t="s">
        <v>26</v>
      </c>
      <c r="X2" s="111" t="s">
        <v>27</v>
      </c>
      <c r="Y2" s="12" t="s">
        <v>28</v>
      </c>
      <c r="Z2" s="13" t="s">
        <v>29</v>
      </c>
      <c r="AA2" s="14" t="s">
        <v>30</v>
      </c>
      <c r="AB2" s="15" t="s">
        <v>31</v>
      </c>
      <c r="AC2" s="13" t="s">
        <v>32</v>
      </c>
      <c r="AD2" s="14" t="s">
        <v>33</v>
      </c>
      <c r="AE2" s="15" t="s">
        <v>34</v>
      </c>
      <c r="AF2" s="16" t="s">
        <v>35</v>
      </c>
      <c r="AG2" s="17" t="s">
        <v>36</v>
      </c>
      <c r="AH2" s="15" t="s">
        <v>37</v>
      </c>
      <c r="AI2" s="13" t="s">
        <v>38</v>
      </c>
      <c r="AJ2" s="14" t="s">
        <v>39</v>
      </c>
      <c r="AK2" s="15" t="s">
        <v>40</v>
      </c>
      <c r="AL2" s="18" t="s">
        <v>41</v>
      </c>
    </row>
    <row r="3" spans="1:38" s="9" customFormat="1">
      <c r="A3" s="20" t="s">
        <v>42</v>
      </c>
      <c r="B3" s="20" t="s">
        <v>43</v>
      </c>
      <c r="C3" s="106">
        <v>3624969.66</v>
      </c>
      <c r="D3" s="106">
        <v>11031533.189999999</v>
      </c>
      <c r="E3" s="96">
        <v>0.32860071193784801</v>
      </c>
      <c r="F3" s="21">
        <v>5292</v>
      </c>
      <c r="G3" s="21">
        <v>4551</v>
      </c>
      <c r="H3" s="22">
        <v>0.86</v>
      </c>
      <c r="I3" s="111">
        <v>1</v>
      </c>
      <c r="J3" s="97">
        <v>6871</v>
      </c>
      <c r="K3" s="97">
        <v>5252</v>
      </c>
      <c r="L3" s="98">
        <v>0.76439999999999997</v>
      </c>
      <c r="M3" s="96">
        <v>0.78439999999999999</v>
      </c>
      <c r="N3" s="23">
        <v>4024070.36</v>
      </c>
      <c r="O3" s="23">
        <v>2673623.2799999998</v>
      </c>
      <c r="P3" s="22">
        <v>0.66439999999999999</v>
      </c>
      <c r="Q3" s="22">
        <v>0.67130000000000001</v>
      </c>
      <c r="R3" s="97">
        <v>4373</v>
      </c>
      <c r="S3" s="97">
        <v>2243</v>
      </c>
      <c r="T3" s="98">
        <v>0.51290000000000002</v>
      </c>
      <c r="U3" s="98">
        <v>0.67479999999999996</v>
      </c>
      <c r="V3" s="21">
        <v>3486</v>
      </c>
      <c r="W3" s="21">
        <v>2803</v>
      </c>
      <c r="X3" s="22">
        <v>0.80410000000000004</v>
      </c>
      <c r="Y3" s="24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s="9" customFormat="1">
      <c r="A4" s="20" t="s">
        <v>45</v>
      </c>
      <c r="B4" s="20" t="s">
        <v>46</v>
      </c>
      <c r="C4" s="106">
        <v>628418.47</v>
      </c>
      <c r="D4" s="106">
        <v>2106912.09</v>
      </c>
      <c r="E4" s="96">
        <v>0.29826515922645802</v>
      </c>
      <c r="F4" s="21">
        <v>978</v>
      </c>
      <c r="G4" s="21">
        <v>944</v>
      </c>
      <c r="H4" s="22">
        <v>0.96519999999999995</v>
      </c>
      <c r="I4" s="111">
        <v>1</v>
      </c>
      <c r="J4" s="97">
        <v>1357</v>
      </c>
      <c r="K4" s="97">
        <v>1210</v>
      </c>
      <c r="L4" s="98">
        <v>0.89170000000000005</v>
      </c>
      <c r="M4" s="96">
        <v>0.89229999999999998</v>
      </c>
      <c r="N4" s="23">
        <v>761621.41</v>
      </c>
      <c r="O4" s="23">
        <v>514812.95</v>
      </c>
      <c r="P4" s="22">
        <v>0.67589999999999995</v>
      </c>
      <c r="Q4" s="22">
        <v>0.68720000000000003</v>
      </c>
      <c r="R4" s="97">
        <v>896</v>
      </c>
      <c r="S4" s="97">
        <v>443</v>
      </c>
      <c r="T4" s="98">
        <v>0.49440000000000001</v>
      </c>
      <c r="U4" s="98">
        <v>0.66020000000000001</v>
      </c>
      <c r="V4" s="21">
        <v>909</v>
      </c>
      <c r="W4" s="21">
        <v>800</v>
      </c>
      <c r="X4" s="22">
        <v>0.88009999999999999</v>
      </c>
      <c r="Y4" s="24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s="9" customFormat="1">
      <c r="A5" s="20" t="s">
        <v>45</v>
      </c>
      <c r="B5" s="20" t="s">
        <v>47</v>
      </c>
      <c r="C5" s="106">
        <v>176166.29</v>
      </c>
      <c r="D5" s="106">
        <v>513687.35849999997</v>
      </c>
      <c r="E5" s="96">
        <v>0.34294456946423002</v>
      </c>
      <c r="F5" s="21">
        <v>212</v>
      </c>
      <c r="G5" s="21">
        <v>221</v>
      </c>
      <c r="H5" s="22">
        <v>1.0425</v>
      </c>
      <c r="I5" s="111">
        <v>1</v>
      </c>
      <c r="J5" s="97">
        <v>353</v>
      </c>
      <c r="K5" s="97">
        <v>324</v>
      </c>
      <c r="L5" s="98">
        <v>0.91779999999999995</v>
      </c>
      <c r="M5" s="96">
        <v>0.89200000000000002</v>
      </c>
      <c r="N5" s="23">
        <v>206629.82</v>
      </c>
      <c r="O5" s="23">
        <v>140095.5</v>
      </c>
      <c r="P5" s="22">
        <v>0.67800000000000005</v>
      </c>
      <c r="Q5" s="22">
        <v>0.62339999999999995</v>
      </c>
      <c r="R5" s="97">
        <v>282</v>
      </c>
      <c r="S5" s="97">
        <v>132</v>
      </c>
      <c r="T5" s="98">
        <v>0.46810000000000002</v>
      </c>
      <c r="U5" s="98">
        <v>0.62729999999999997</v>
      </c>
      <c r="V5" s="21">
        <v>172</v>
      </c>
      <c r="W5" s="21">
        <v>122</v>
      </c>
      <c r="X5" s="22">
        <v>0.70930000000000004</v>
      </c>
      <c r="Y5" s="24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s="9" customFormat="1">
      <c r="A6" s="20" t="s">
        <v>48</v>
      </c>
      <c r="B6" s="20" t="s">
        <v>49</v>
      </c>
      <c r="C6" s="106">
        <v>1018251.27</v>
      </c>
      <c r="D6" s="106">
        <v>3255565.33</v>
      </c>
      <c r="E6" s="96">
        <v>0.31277248858034701</v>
      </c>
      <c r="F6" s="21">
        <v>1732</v>
      </c>
      <c r="G6" s="21">
        <v>1614</v>
      </c>
      <c r="H6" s="22">
        <v>0.93189999999999995</v>
      </c>
      <c r="I6" s="111">
        <v>1</v>
      </c>
      <c r="J6" s="97">
        <v>2081</v>
      </c>
      <c r="K6" s="97">
        <v>1867</v>
      </c>
      <c r="L6" s="98">
        <v>0.8972</v>
      </c>
      <c r="M6" s="96">
        <v>0.9</v>
      </c>
      <c r="N6" s="23">
        <v>1115855.6599999999</v>
      </c>
      <c r="O6" s="23">
        <v>742562.35</v>
      </c>
      <c r="P6" s="22">
        <v>0.66549999999999998</v>
      </c>
      <c r="Q6" s="22">
        <v>0.67279999999999995</v>
      </c>
      <c r="R6" s="97">
        <v>1521</v>
      </c>
      <c r="S6" s="97">
        <v>868</v>
      </c>
      <c r="T6" s="98">
        <v>0.57069999999999999</v>
      </c>
      <c r="U6" s="98">
        <v>0.7</v>
      </c>
      <c r="V6" s="21">
        <v>1293</v>
      </c>
      <c r="W6" s="21">
        <v>1165</v>
      </c>
      <c r="X6" s="22">
        <v>0.90100000000000002</v>
      </c>
      <c r="Y6" s="24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s="9" customFormat="1">
      <c r="A7" s="20" t="s">
        <v>45</v>
      </c>
      <c r="B7" s="20" t="s">
        <v>50</v>
      </c>
      <c r="C7" s="106">
        <v>409214.28</v>
      </c>
      <c r="D7" s="106">
        <v>1312032.1000000001</v>
      </c>
      <c r="E7" s="96">
        <v>0.31189349711794401</v>
      </c>
      <c r="F7" s="21">
        <v>614</v>
      </c>
      <c r="G7" s="21">
        <v>592</v>
      </c>
      <c r="H7" s="22">
        <v>0.96419999999999995</v>
      </c>
      <c r="I7" s="111">
        <v>1</v>
      </c>
      <c r="J7" s="97">
        <v>1021</v>
      </c>
      <c r="K7" s="97">
        <v>915</v>
      </c>
      <c r="L7" s="98">
        <v>0.8962</v>
      </c>
      <c r="M7" s="96">
        <v>0.875</v>
      </c>
      <c r="N7" s="23">
        <v>457732.83</v>
      </c>
      <c r="O7" s="23">
        <v>310105.06</v>
      </c>
      <c r="P7" s="22">
        <v>0.67749999999999999</v>
      </c>
      <c r="Q7" s="22">
        <v>0.68020000000000003</v>
      </c>
      <c r="R7" s="97">
        <v>669</v>
      </c>
      <c r="S7" s="97">
        <v>342</v>
      </c>
      <c r="T7" s="98">
        <v>0.51119999999999999</v>
      </c>
      <c r="U7" s="98">
        <v>0.64749999999999996</v>
      </c>
      <c r="V7" s="21">
        <v>670</v>
      </c>
      <c r="W7" s="21">
        <v>561</v>
      </c>
      <c r="X7" s="22">
        <v>0.83730000000000004</v>
      </c>
      <c r="Y7" s="24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s="9" customFormat="1">
      <c r="A8" s="20" t="s">
        <v>51</v>
      </c>
      <c r="B8" s="20" t="s">
        <v>52</v>
      </c>
      <c r="C8" s="106">
        <v>164841.35999999999</v>
      </c>
      <c r="D8" s="106">
        <v>529600.87</v>
      </c>
      <c r="E8" s="96">
        <v>0.31125583309559102</v>
      </c>
      <c r="F8" s="21">
        <v>162</v>
      </c>
      <c r="G8" s="21">
        <v>167</v>
      </c>
      <c r="H8" s="22">
        <v>1.0308999999999999</v>
      </c>
      <c r="I8" s="111">
        <v>1</v>
      </c>
      <c r="J8" s="97">
        <v>312</v>
      </c>
      <c r="K8" s="97">
        <v>252</v>
      </c>
      <c r="L8" s="98">
        <v>0.80769999999999997</v>
      </c>
      <c r="M8" s="96">
        <v>0.85189999999999999</v>
      </c>
      <c r="N8" s="23">
        <v>198210.6</v>
      </c>
      <c r="O8" s="23">
        <v>133576.21</v>
      </c>
      <c r="P8" s="22">
        <v>0.67390000000000005</v>
      </c>
      <c r="Q8" s="22">
        <v>0.65739999999999998</v>
      </c>
      <c r="R8" s="97">
        <v>201</v>
      </c>
      <c r="S8" s="97">
        <v>105</v>
      </c>
      <c r="T8" s="98">
        <v>0.52239999999999998</v>
      </c>
      <c r="U8" s="98">
        <v>0.63870000000000005</v>
      </c>
      <c r="V8" s="21">
        <v>191</v>
      </c>
      <c r="W8" s="21">
        <v>101</v>
      </c>
      <c r="X8" s="22">
        <v>0.52880000000000005</v>
      </c>
      <c r="Y8" s="24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s="9" customFormat="1">
      <c r="A9" s="20" t="s">
        <v>53</v>
      </c>
      <c r="B9" s="20" t="s">
        <v>54</v>
      </c>
      <c r="C9" s="106">
        <v>1429770.76</v>
      </c>
      <c r="D9" s="106">
        <v>4327376.6500000004</v>
      </c>
      <c r="E9" s="96">
        <v>0.33040127440720901</v>
      </c>
      <c r="F9" s="21">
        <v>1869</v>
      </c>
      <c r="G9" s="21">
        <v>1720</v>
      </c>
      <c r="H9" s="22">
        <v>0.92030000000000001</v>
      </c>
      <c r="I9" s="111">
        <v>1</v>
      </c>
      <c r="J9" s="97">
        <v>2727</v>
      </c>
      <c r="K9" s="97">
        <v>2377</v>
      </c>
      <c r="L9" s="98">
        <v>0.87170000000000003</v>
      </c>
      <c r="M9" s="96">
        <v>0.87749999999999995</v>
      </c>
      <c r="N9" s="23">
        <v>1519628.97</v>
      </c>
      <c r="O9" s="23">
        <v>1024810.54</v>
      </c>
      <c r="P9" s="22">
        <v>0.6744</v>
      </c>
      <c r="Q9" s="22">
        <v>0.67330000000000001</v>
      </c>
      <c r="R9" s="97">
        <v>1968</v>
      </c>
      <c r="S9" s="97">
        <v>960</v>
      </c>
      <c r="T9" s="98">
        <v>0.48780000000000001</v>
      </c>
      <c r="U9" s="98">
        <v>0.66149999999999998</v>
      </c>
      <c r="V9" s="21">
        <v>1490</v>
      </c>
      <c r="W9" s="21">
        <v>1181</v>
      </c>
      <c r="X9" s="22">
        <v>0.79259999999999997</v>
      </c>
      <c r="Y9" s="24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s="9" customFormat="1">
      <c r="A10" s="20" t="s">
        <v>53</v>
      </c>
      <c r="B10" s="20" t="s">
        <v>55</v>
      </c>
      <c r="C10" s="106">
        <v>764431.29</v>
      </c>
      <c r="D10" s="106">
        <v>2431492.87</v>
      </c>
      <c r="E10" s="96">
        <v>0.31438763379964202</v>
      </c>
      <c r="F10" s="21">
        <v>1336</v>
      </c>
      <c r="G10" s="21">
        <v>1247</v>
      </c>
      <c r="H10" s="22">
        <v>0.93340000000000001</v>
      </c>
      <c r="I10" s="111">
        <v>0.98470000000000002</v>
      </c>
      <c r="J10" s="97">
        <v>1586</v>
      </c>
      <c r="K10" s="97">
        <v>1499</v>
      </c>
      <c r="L10" s="98">
        <v>0.94510000000000005</v>
      </c>
      <c r="M10" s="96">
        <v>0.9</v>
      </c>
      <c r="N10" s="23">
        <v>827247.76</v>
      </c>
      <c r="O10" s="23">
        <v>574164.21</v>
      </c>
      <c r="P10" s="22">
        <v>0.69410000000000005</v>
      </c>
      <c r="Q10" s="22">
        <v>0.7</v>
      </c>
      <c r="R10" s="97">
        <v>1147</v>
      </c>
      <c r="S10" s="97">
        <v>637</v>
      </c>
      <c r="T10" s="98">
        <v>0.5554</v>
      </c>
      <c r="U10" s="98">
        <v>0.7</v>
      </c>
      <c r="V10" s="21">
        <v>1002</v>
      </c>
      <c r="W10" s="21">
        <v>861</v>
      </c>
      <c r="X10" s="22">
        <v>0.85929999999999995</v>
      </c>
      <c r="Y10" s="24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s="9" customFormat="1">
      <c r="A11" s="20" t="s">
        <v>56</v>
      </c>
      <c r="B11" s="20" t="s">
        <v>57</v>
      </c>
      <c r="C11" s="106">
        <v>1225840.6399999999</v>
      </c>
      <c r="D11" s="106">
        <v>3649124.64</v>
      </c>
      <c r="E11" s="96">
        <v>0.33592731433804901</v>
      </c>
      <c r="F11" s="21">
        <v>1647</v>
      </c>
      <c r="G11" s="21">
        <v>1535</v>
      </c>
      <c r="H11" s="22">
        <v>0.93200000000000005</v>
      </c>
      <c r="I11" s="111">
        <v>1</v>
      </c>
      <c r="J11" s="97">
        <v>2092</v>
      </c>
      <c r="K11" s="97">
        <v>1858</v>
      </c>
      <c r="L11" s="98">
        <v>0.8881</v>
      </c>
      <c r="M11" s="96">
        <v>0.8982</v>
      </c>
      <c r="N11" s="23">
        <v>1340158.98</v>
      </c>
      <c r="O11" s="23">
        <v>944440.82</v>
      </c>
      <c r="P11" s="22">
        <v>0.70469999999999999</v>
      </c>
      <c r="Q11" s="22">
        <v>0.67800000000000005</v>
      </c>
      <c r="R11" s="97">
        <v>1624</v>
      </c>
      <c r="S11" s="97">
        <v>968</v>
      </c>
      <c r="T11" s="98">
        <v>0.59609999999999996</v>
      </c>
      <c r="U11" s="98">
        <v>0.7</v>
      </c>
      <c r="V11" s="21">
        <v>1382</v>
      </c>
      <c r="W11" s="21">
        <v>1224</v>
      </c>
      <c r="X11" s="22">
        <v>0.88570000000000004</v>
      </c>
      <c r="Y11" s="24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s="9" customFormat="1" ht="15" customHeight="1">
      <c r="A12" s="20" t="s">
        <v>58</v>
      </c>
      <c r="B12" s="20" t="s">
        <v>59</v>
      </c>
      <c r="C12" s="106">
        <v>2179519.9900000002</v>
      </c>
      <c r="D12" s="106">
        <v>6354137.9900000002</v>
      </c>
      <c r="E12" s="96">
        <v>0.34300797266758798</v>
      </c>
      <c r="F12" s="21">
        <v>2504</v>
      </c>
      <c r="G12" s="21">
        <v>2432</v>
      </c>
      <c r="H12" s="22">
        <v>0.97119999999999995</v>
      </c>
      <c r="I12" s="111">
        <v>1</v>
      </c>
      <c r="J12" s="97">
        <v>3525</v>
      </c>
      <c r="K12" s="97">
        <v>2935</v>
      </c>
      <c r="L12" s="98">
        <v>0.83260000000000001</v>
      </c>
      <c r="M12" s="96">
        <v>0.8548</v>
      </c>
      <c r="N12" s="23">
        <v>2403259.9500000002</v>
      </c>
      <c r="O12" s="23">
        <v>1665716.52</v>
      </c>
      <c r="P12" s="22">
        <v>0.69310000000000005</v>
      </c>
      <c r="Q12" s="22">
        <v>0.67989999999999995</v>
      </c>
      <c r="R12" s="97">
        <v>2190</v>
      </c>
      <c r="S12" s="97">
        <v>1210</v>
      </c>
      <c r="T12" s="98">
        <v>0.55249999999999999</v>
      </c>
      <c r="U12" s="98">
        <v>0.69540000000000002</v>
      </c>
      <c r="V12" s="21">
        <v>2326</v>
      </c>
      <c r="W12" s="21">
        <v>1958</v>
      </c>
      <c r="X12" s="22">
        <v>0.84179999999999999</v>
      </c>
      <c r="Y12" s="24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s="9" customFormat="1">
      <c r="A13" s="20" t="s">
        <v>60</v>
      </c>
      <c r="B13" s="20" t="s">
        <v>61</v>
      </c>
      <c r="C13" s="106">
        <v>4263664.04</v>
      </c>
      <c r="D13" s="106">
        <v>13012012.789999999</v>
      </c>
      <c r="E13" s="96">
        <v>0.32767136866609198</v>
      </c>
      <c r="F13" s="21">
        <v>4436</v>
      </c>
      <c r="G13" s="21">
        <v>4298</v>
      </c>
      <c r="H13" s="22">
        <v>0.96889999999999998</v>
      </c>
      <c r="I13" s="111">
        <v>1</v>
      </c>
      <c r="J13" s="97">
        <v>6681</v>
      </c>
      <c r="K13" s="97">
        <v>6197</v>
      </c>
      <c r="L13" s="98">
        <v>0.92759999999999998</v>
      </c>
      <c r="M13" s="96">
        <v>0.9</v>
      </c>
      <c r="N13" s="23">
        <v>4417903.74</v>
      </c>
      <c r="O13" s="23">
        <v>3155512.47</v>
      </c>
      <c r="P13" s="22">
        <v>0.71430000000000005</v>
      </c>
      <c r="Q13" s="22">
        <v>0.7</v>
      </c>
      <c r="R13" s="97">
        <v>4941</v>
      </c>
      <c r="S13" s="97">
        <v>2964</v>
      </c>
      <c r="T13" s="98">
        <v>0.59989999999999999</v>
      </c>
      <c r="U13" s="98">
        <v>0.7</v>
      </c>
      <c r="V13" s="21">
        <v>4048</v>
      </c>
      <c r="W13" s="21">
        <v>3084</v>
      </c>
      <c r="X13" s="22">
        <v>0.76190000000000002</v>
      </c>
      <c r="Y13" s="24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s="9" customFormat="1">
      <c r="A14" s="20" t="s">
        <v>51</v>
      </c>
      <c r="B14" s="20" t="s">
        <v>62</v>
      </c>
      <c r="C14" s="106">
        <v>1327221.3999999999</v>
      </c>
      <c r="D14" s="106">
        <v>4038601.75</v>
      </c>
      <c r="E14" s="96">
        <v>0.32863388919197101</v>
      </c>
      <c r="F14" s="21">
        <v>2096</v>
      </c>
      <c r="G14" s="21">
        <v>1650</v>
      </c>
      <c r="H14" s="22">
        <v>0.78720000000000001</v>
      </c>
      <c r="I14" s="111">
        <v>0.88590000000000002</v>
      </c>
      <c r="J14" s="97">
        <v>3961</v>
      </c>
      <c r="K14" s="97">
        <v>2610</v>
      </c>
      <c r="L14" s="98">
        <v>0.65890000000000004</v>
      </c>
      <c r="M14" s="96">
        <v>0.69489999999999996</v>
      </c>
      <c r="N14" s="23">
        <v>1420287.81</v>
      </c>
      <c r="O14" s="23">
        <v>902627.64</v>
      </c>
      <c r="P14" s="22">
        <v>0.63549999999999995</v>
      </c>
      <c r="Q14" s="22">
        <v>0.61939999999999995</v>
      </c>
      <c r="R14" s="97">
        <v>2242</v>
      </c>
      <c r="S14" s="97">
        <v>960</v>
      </c>
      <c r="T14" s="98">
        <v>0.42820000000000003</v>
      </c>
      <c r="U14" s="98">
        <v>0.57150000000000001</v>
      </c>
      <c r="V14" s="21">
        <v>1565</v>
      </c>
      <c r="W14" s="21">
        <v>1235</v>
      </c>
      <c r="X14" s="22">
        <v>0.78910000000000002</v>
      </c>
      <c r="Y14" s="24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s="9" customFormat="1">
      <c r="A15" s="20" t="s">
        <v>48</v>
      </c>
      <c r="B15" s="20" t="s">
        <v>63</v>
      </c>
      <c r="C15" s="106">
        <v>4094847.91</v>
      </c>
      <c r="D15" s="106">
        <v>12099615.789999999</v>
      </c>
      <c r="E15" s="96">
        <v>0.33842792871028798</v>
      </c>
      <c r="F15" s="21">
        <v>4077</v>
      </c>
      <c r="G15" s="21">
        <v>4053</v>
      </c>
      <c r="H15" s="22">
        <v>0.99409999999999998</v>
      </c>
      <c r="I15" s="111">
        <v>1</v>
      </c>
      <c r="J15" s="97">
        <v>5256</v>
      </c>
      <c r="K15" s="97">
        <v>4517</v>
      </c>
      <c r="L15" s="98">
        <v>0.85940000000000005</v>
      </c>
      <c r="M15" s="96">
        <v>0.87719999999999998</v>
      </c>
      <c r="N15" s="23">
        <v>4316664.08</v>
      </c>
      <c r="O15" s="23">
        <v>3264636.66</v>
      </c>
      <c r="P15" s="22">
        <v>0.75629999999999997</v>
      </c>
      <c r="Q15" s="22">
        <v>0.7</v>
      </c>
      <c r="R15" s="97">
        <v>3649</v>
      </c>
      <c r="S15" s="97">
        <v>2331</v>
      </c>
      <c r="T15" s="98">
        <v>0.63880000000000003</v>
      </c>
      <c r="U15" s="98">
        <v>0.7</v>
      </c>
      <c r="V15" s="21">
        <v>3263</v>
      </c>
      <c r="W15" s="21">
        <v>2689</v>
      </c>
      <c r="X15" s="22">
        <v>0.82410000000000005</v>
      </c>
      <c r="Y15" s="24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s="9" customFormat="1">
      <c r="A16" s="20" t="s">
        <v>51</v>
      </c>
      <c r="B16" s="20" t="s">
        <v>64</v>
      </c>
      <c r="C16" s="106">
        <v>1711040.16</v>
      </c>
      <c r="D16" s="106">
        <v>5345103.2937000003</v>
      </c>
      <c r="E16" s="96">
        <v>0.32011358171818999</v>
      </c>
      <c r="F16" s="21">
        <v>2281</v>
      </c>
      <c r="G16" s="21">
        <v>2188</v>
      </c>
      <c r="H16" s="22">
        <v>0.95920000000000005</v>
      </c>
      <c r="I16" s="111">
        <v>1</v>
      </c>
      <c r="J16" s="97">
        <v>3452</v>
      </c>
      <c r="K16" s="97">
        <v>2960</v>
      </c>
      <c r="L16" s="98">
        <v>0.85750000000000004</v>
      </c>
      <c r="M16" s="96">
        <v>0.87949999999999995</v>
      </c>
      <c r="N16" s="23">
        <v>1977257.24</v>
      </c>
      <c r="O16" s="23">
        <v>1326434.94</v>
      </c>
      <c r="P16" s="22">
        <v>0.67079999999999995</v>
      </c>
      <c r="Q16" s="22">
        <v>0.6734</v>
      </c>
      <c r="R16" s="97">
        <v>2335</v>
      </c>
      <c r="S16" s="97">
        <v>1188</v>
      </c>
      <c r="T16" s="98">
        <v>0.50880000000000003</v>
      </c>
      <c r="U16" s="98">
        <v>0.66159999999999997</v>
      </c>
      <c r="V16" s="21">
        <v>2047</v>
      </c>
      <c r="W16" s="21">
        <v>1716</v>
      </c>
      <c r="X16" s="22">
        <v>0.83830000000000005</v>
      </c>
      <c r="Y16" s="24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s="9" customFormat="1">
      <c r="A17" s="20" t="s">
        <v>53</v>
      </c>
      <c r="B17" s="20" t="s">
        <v>65</v>
      </c>
      <c r="C17" s="106">
        <v>321712.03000000003</v>
      </c>
      <c r="D17" s="106">
        <v>968954.26</v>
      </c>
      <c r="E17" s="96">
        <v>0.33201983135922197</v>
      </c>
      <c r="F17" s="21">
        <v>197</v>
      </c>
      <c r="G17" s="21">
        <v>194</v>
      </c>
      <c r="H17" s="22">
        <v>0.98480000000000001</v>
      </c>
      <c r="I17" s="111">
        <v>1</v>
      </c>
      <c r="J17" s="97">
        <v>292</v>
      </c>
      <c r="K17" s="97">
        <v>271</v>
      </c>
      <c r="L17" s="98">
        <v>0.92810000000000004</v>
      </c>
      <c r="M17" s="96">
        <v>0.9</v>
      </c>
      <c r="N17" s="23">
        <v>319184.38</v>
      </c>
      <c r="O17" s="23">
        <v>264645.37</v>
      </c>
      <c r="P17" s="22">
        <v>0.82909999999999995</v>
      </c>
      <c r="Q17" s="22">
        <v>0.7</v>
      </c>
      <c r="R17" s="97">
        <v>223</v>
      </c>
      <c r="S17" s="97">
        <v>136</v>
      </c>
      <c r="T17" s="98">
        <v>0.6099</v>
      </c>
      <c r="U17" s="98">
        <v>0.7</v>
      </c>
      <c r="V17" s="21">
        <v>179</v>
      </c>
      <c r="W17" s="21">
        <v>134</v>
      </c>
      <c r="X17" s="22">
        <v>0.74860000000000004</v>
      </c>
      <c r="Y17" s="24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s="9" customFormat="1">
      <c r="A18" s="20" t="s">
        <v>58</v>
      </c>
      <c r="B18" s="20" t="s">
        <v>66</v>
      </c>
      <c r="C18" s="106">
        <v>1685343.91</v>
      </c>
      <c r="D18" s="106">
        <v>5216038.8600000003</v>
      </c>
      <c r="E18" s="96">
        <v>0.32310800498905801</v>
      </c>
      <c r="F18" s="21">
        <v>1484</v>
      </c>
      <c r="G18" s="21">
        <v>1412</v>
      </c>
      <c r="H18" s="22">
        <v>0.95150000000000001</v>
      </c>
      <c r="I18" s="111">
        <v>1</v>
      </c>
      <c r="J18" s="97">
        <v>2171</v>
      </c>
      <c r="K18" s="97">
        <v>1963</v>
      </c>
      <c r="L18" s="98">
        <v>0.9042</v>
      </c>
      <c r="M18" s="96">
        <v>0.89490000000000003</v>
      </c>
      <c r="N18" s="23">
        <v>1761306.61</v>
      </c>
      <c r="O18" s="23">
        <v>1312156.3700000001</v>
      </c>
      <c r="P18" s="22">
        <v>0.745</v>
      </c>
      <c r="Q18" s="22">
        <v>0.7</v>
      </c>
      <c r="R18" s="97">
        <v>1427</v>
      </c>
      <c r="S18" s="97">
        <v>807</v>
      </c>
      <c r="T18" s="98">
        <v>0.5655</v>
      </c>
      <c r="U18" s="98">
        <v>0.69579999999999997</v>
      </c>
      <c r="V18" s="21">
        <v>1499</v>
      </c>
      <c r="W18" s="21">
        <v>1109</v>
      </c>
      <c r="X18" s="22">
        <v>0.73980000000000001</v>
      </c>
      <c r="Y18" s="24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s="9" customFormat="1">
      <c r="A19" s="20" t="s">
        <v>67</v>
      </c>
      <c r="B19" s="20" t="s">
        <v>68</v>
      </c>
      <c r="C19" s="106">
        <v>480466.98</v>
      </c>
      <c r="D19" s="106">
        <v>1569220.49</v>
      </c>
      <c r="E19" s="96">
        <v>0.306181943877116</v>
      </c>
      <c r="F19" s="21">
        <v>785</v>
      </c>
      <c r="G19" s="21">
        <v>720</v>
      </c>
      <c r="H19" s="22">
        <v>0.91720000000000002</v>
      </c>
      <c r="I19" s="111">
        <v>1</v>
      </c>
      <c r="J19" s="97">
        <v>1080</v>
      </c>
      <c r="K19" s="97">
        <v>951</v>
      </c>
      <c r="L19" s="98">
        <v>0.88060000000000005</v>
      </c>
      <c r="M19" s="96">
        <v>0.89759999999999995</v>
      </c>
      <c r="N19" s="23">
        <v>522375.7</v>
      </c>
      <c r="O19" s="23">
        <v>370138.71</v>
      </c>
      <c r="P19" s="22">
        <v>0.70860000000000001</v>
      </c>
      <c r="Q19" s="22">
        <v>0.7</v>
      </c>
      <c r="R19" s="97">
        <v>720</v>
      </c>
      <c r="S19" s="97">
        <v>393</v>
      </c>
      <c r="T19" s="98">
        <v>0.54579999999999995</v>
      </c>
      <c r="U19" s="98">
        <v>0.67520000000000002</v>
      </c>
      <c r="V19" s="21">
        <v>584</v>
      </c>
      <c r="W19" s="21">
        <v>476</v>
      </c>
      <c r="X19" s="22">
        <v>0.81510000000000005</v>
      </c>
      <c r="Y19" s="24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s="9" customFormat="1">
      <c r="A20" s="20" t="s">
        <v>51</v>
      </c>
      <c r="B20" s="20" t="s">
        <v>69</v>
      </c>
      <c r="C20" s="106">
        <v>3663797.01</v>
      </c>
      <c r="D20" s="106">
        <v>11255177.02</v>
      </c>
      <c r="E20" s="96">
        <v>0.32552104720250802</v>
      </c>
      <c r="F20" s="21">
        <v>4468</v>
      </c>
      <c r="G20" s="21">
        <v>4277</v>
      </c>
      <c r="H20" s="22">
        <v>0.95730000000000004</v>
      </c>
      <c r="I20" s="111">
        <v>1</v>
      </c>
      <c r="J20" s="97">
        <v>6610</v>
      </c>
      <c r="K20" s="97">
        <v>5648</v>
      </c>
      <c r="L20" s="98">
        <v>0.85450000000000004</v>
      </c>
      <c r="M20" s="96">
        <v>0.8821</v>
      </c>
      <c r="N20" s="23">
        <v>4053345.82</v>
      </c>
      <c r="O20" s="23">
        <v>2843179.27</v>
      </c>
      <c r="P20" s="22">
        <v>0.70140000000000002</v>
      </c>
      <c r="Q20" s="22">
        <v>0.7</v>
      </c>
      <c r="R20" s="97">
        <v>4760</v>
      </c>
      <c r="S20" s="97">
        <v>2588</v>
      </c>
      <c r="T20" s="98">
        <v>0.54369999999999996</v>
      </c>
      <c r="U20" s="98">
        <v>0.68579999999999997</v>
      </c>
      <c r="V20" s="21">
        <v>3902</v>
      </c>
      <c r="W20" s="21">
        <v>3186</v>
      </c>
      <c r="X20" s="22">
        <v>0.8165</v>
      </c>
      <c r="Y20" s="24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s="9" customFormat="1">
      <c r="A21" s="20" t="s">
        <v>42</v>
      </c>
      <c r="B21" s="20" t="s">
        <v>70</v>
      </c>
      <c r="C21" s="106">
        <v>845668.07</v>
      </c>
      <c r="D21" s="106">
        <v>2589171.02</v>
      </c>
      <c r="E21" s="96">
        <v>0.32661730857778598</v>
      </c>
      <c r="F21" s="21">
        <v>1138</v>
      </c>
      <c r="G21" s="21">
        <v>1065</v>
      </c>
      <c r="H21" s="22">
        <v>0.93589999999999995</v>
      </c>
      <c r="I21" s="111">
        <v>1</v>
      </c>
      <c r="J21" s="97">
        <v>1584</v>
      </c>
      <c r="K21" s="97">
        <v>1323</v>
      </c>
      <c r="L21" s="98">
        <v>0.83520000000000005</v>
      </c>
      <c r="M21" s="96">
        <v>0.84960000000000002</v>
      </c>
      <c r="N21" s="23">
        <v>914758.76</v>
      </c>
      <c r="O21" s="23">
        <v>663926.31999999995</v>
      </c>
      <c r="P21" s="22">
        <v>0.7258</v>
      </c>
      <c r="Q21" s="22">
        <v>0.7</v>
      </c>
      <c r="R21" s="97">
        <v>1046</v>
      </c>
      <c r="S21" s="97">
        <v>572</v>
      </c>
      <c r="T21" s="98">
        <v>0.54679999999999995</v>
      </c>
      <c r="U21" s="98">
        <v>0.69350000000000001</v>
      </c>
      <c r="V21" s="21">
        <v>962</v>
      </c>
      <c r="W21" s="21">
        <v>719</v>
      </c>
      <c r="X21" s="22">
        <v>0.74739999999999995</v>
      </c>
      <c r="Y21" s="24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s="9" customFormat="1">
      <c r="A22" s="20" t="s">
        <v>60</v>
      </c>
      <c r="B22" s="20" t="s">
        <v>71</v>
      </c>
      <c r="C22" s="106">
        <v>415671.03</v>
      </c>
      <c r="D22" s="106">
        <v>1331951.54</v>
      </c>
      <c r="E22" s="96">
        <v>0.312076691618976</v>
      </c>
      <c r="F22" s="21">
        <v>423</v>
      </c>
      <c r="G22" s="21">
        <v>398</v>
      </c>
      <c r="H22" s="22">
        <v>0.94089999999999996</v>
      </c>
      <c r="I22" s="111">
        <v>1</v>
      </c>
      <c r="J22" s="97">
        <v>751</v>
      </c>
      <c r="K22" s="97">
        <v>644</v>
      </c>
      <c r="L22" s="98">
        <v>0.85750000000000004</v>
      </c>
      <c r="M22" s="96">
        <v>0.87270000000000003</v>
      </c>
      <c r="N22" s="23">
        <v>443578.36</v>
      </c>
      <c r="O22" s="23">
        <v>297592.93</v>
      </c>
      <c r="P22" s="22">
        <v>0.67090000000000005</v>
      </c>
      <c r="Q22" s="22">
        <v>0.67349999999999999</v>
      </c>
      <c r="R22" s="97">
        <v>522</v>
      </c>
      <c r="S22" s="97">
        <v>270</v>
      </c>
      <c r="T22" s="98">
        <v>0.51719999999999999</v>
      </c>
      <c r="U22" s="98">
        <v>0.67220000000000002</v>
      </c>
      <c r="V22" s="21">
        <v>479</v>
      </c>
      <c r="W22" s="21">
        <v>347</v>
      </c>
      <c r="X22" s="22">
        <v>0.72440000000000004</v>
      </c>
      <c r="Y22" s="24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s="9" customFormat="1">
      <c r="A23" s="20" t="s">
        <v>53</v>
      </c>
      <c r="B23" s="20" t="s">
        <v>72</v>
      </c>
      <c r="C23" s="106">
        <v>562579.51</v>
      </c>
      <c r="D23" s="106">
        <v>1774075.4058000001</v>
      </c>
      <c r="E23" s="96">
        <v>0.317111385548074</v>
      </c>
      <c r="F23" s="21">
        <v>777</v>
      </c>
      <c r="G23" s="21">
        <v>735</v>
      </c>
      <c r="H23" s="22">
        <v>0.94589999999999996</v>
      </c>
      <c r="I23" s="111">
        <v>1</v>
      </c>
      <c r="J23" s="97">
        <v>1055</v>
      </c>
      <c r="K23" s="97">
        <v>999</v>
      </c>
      <c r="L23" s="98">
        <v>0.94689999999999996</v>
      </c>
      <c r="M23" s="96">
        <v>0.9</v>
      </c>
      <c r="N23" s="23">
        <v>620039.43999999994</v>
      </c>
      <c r="O23" s="23">
        <v>396950.78</v>
      </c>
      <c r="P23" s="22">
        <v>0.64019999999999999</v>
      </c>
      <c r="Q23" s="22">
        <v>0.64239999999999997</v>
      </c>
      <c r="R23" s="97">
        <v>835</v>
      </c>
      <c r="S23" s="97">
        <v>472</v>
      </c>
      <c r="T23" s="98">
        <v>0.56530000000000002</v>
      </c>
      <c r="U23" s="98">
        <v>0.66959999999999997</v>
      </c>
      <c r="V23" s="21">
        <v>671</v>
      </c>
      <c r="W23" s="21">
        <v>531</v>
      </c>
      <c r="X23" s="22">
        <v>0.79139999999999999</v>
      </c>
      <c r="Y23" s="24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s="9" customFormat="1">
      <c r="A24" s="20" t="s">
        <v>60</v>
      </c>
      <c r="B24" s="20" t="s">
        <v>73</v>
      </c>
      <c r="C24" s="106">
        <v>160559.49</v>
      </c>
      <c r="D24" s="106">
        <v>511070.59</v>
      </c>
      <c r="E24" s="96">
        <v>0.31416303959106701</v>
      </c>
      <c r="F24" s="21">
        <v>174</v>
      </c>
      <c r="G24" s="21">
        <v>175</v>
      </c>
      <c r="H24" s="22">
        <v>1.0057</v>
      </c>
      <c r="I24" s="111">
        <v>0.98450000000000004</v>
      </c>
      <c r="J24" s="97">
        <v>298</v>
      </c>
      <c r="K24" s="97">
        <v>251</v>
      </c>
      <c r="L24" s="98">
        <v>0.84230000000000005</v>
      </c>
      <c r="M24" s="96">
        <v>0.89419999999999999</v>
      </c>
      <c r="N24" s="23">
        <v>185091.22</v>
      </c>
      <c r="O24" s="23">
        <v>120628.39</v>
      </c>
      <c r="P24" s="22">
        <v>0.65169999999999995</v>
      </c>
      <c r="Q24" s="22">
        <v>0.67849999999999999</v>
      </c>
      <c r="R24" s="97">
        <v>209</v>
      </c>
      <c r="S24" s="97">
        <v>118</v>
      </c>
      <c r="T24" s="98">
        <v>0.56459999999999999</v>
      </c>
      <c r="U24" s="98">
        <v>0.68310000000000004</v>
      </c>
      <c r="V24" s="21">
        <v>183</v>
      </c>
      <c r="W24" s="21">
        <v>135</v>
      </c>
      <c r="X24" s="22">
        <v>0.73770000000000002</v>
      </c>
      <c r="Y24" s="24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s="9" customFormat="1">
      <c r="A25" s="20" t="s">
        <v>51</v>
      </c>
      <c r="B25" s="20" t="s">
        <v>74</v>
      </c>
      <c r="C25" s="106">
        <v>3004808.45</v>
      </c>
      <c r="D25" s="106">
        <v>9312313.7300000004</v>
      </c>
      <c r="E25" s="96">
        <v>0.32267044873283102</v>
      </c>
      <c r="F25" s="21">
        <v>5690</v>
      </c>
      <c r="G25" s="21">
        <v>5104</v>
      </c>
      <c r="H25" s="22">
        <v>0.89700000000000002</v>
      </c>
      <c r="I25" s="111">
        <v>0.98119999999999996</v>
      </c>
      <c r="J25" s="97">
        <v>7751</v>
      </c>
      <c r="K25" s="97">
        <v>6498</v>
      </c>
      <c r="L25" s="98">
        <v>0.83830000000000005</v>
      </c>
      <c r="M25" s="96">
        <v>0.85629999999999995</v>
      </c>
      <c r="N25" s="23">
        <v>3534678.85</v>
      </c>
      <c r="O25" s="23">
        <v>2216374.91</v>
      </c>
      <c r="P25" s="22">
        <v>0.627</v>
      </c>
      <c r="Q25" s="22">
        <v>0.63419999999999999</v>
      </c>
      <c r="R25" s="97">
        <v>5132</v>
      </c>
      <c r="S25" s="97">
        <v>2365</v>
      </c>
      <c r="T25" s="98">
        <v>0.46079999999999999</v>
      </c>
      <c r="U25" s="98">
        <v>0.63090000000000002</v>
      </c>
      <c r="V25" s="21">
        <v>4470</v>
      </c>
      <c r="W25" s="21">
        <v>3669</v>
      </c>
      <c r="X25" s="22">
        <v>0.82079999999999997</v>
      </c>
      <c r="Y25" s="24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s="9" customFormat="1">
      <c r="A26" s="20" t="s">
        <v>58</v>
      </c>
      <c r="B26" s="20" t="s">
        <v>75</v>
      </c>
      <c r="C26" s="106">
        <v>1713177.72</v>
      </c>
      <c r="D26" s="106">
        <v>5114732.84</v>
      </c>
      <c r="E26" s="96">
        <v>0.33494960022193498</v>
      </c>
      <c r="F26" s="21">
        <v>2880</v>
      </c>
      <c r="G26" s="21">
        <v>2703</v>
      </c>
      <c r="H26" s="22">
        <v>0.9385</v>
      </c>
      <c r="I26" s="111">
        <v>1</v>
      </c>
      <c r="J26" s="97">
        <v>3901</v>
      </c>
      <c r="K26" s="97">
        <v>3486</v>
      </c>
      <c r="L26" s="98">
        <v>0.89359999999999995</v>
      </c>
      <c r="M26" s="96">
        <v>0.89610000000000001</v>
      </c>
      <c r="N26" s="23">
        <v>1864395.2</v>
      </c>
      <c r="O26" s="23">
        <v>1215001.94</v>
      </c>
      <c r="P26" s="22">
        <v>0.65169999999999995</v>
      </c>
      <c r="Q26" s="22">
        <v>0.64559999999999995</v>
      </c>
      <c r="R26" s="97">
        <v>2696</v>
      </c>
      <c r="S26" s="97">
        <v>1321</v>
      </c>
      <c r="T26" s="98">
        <v>0.49</v>
      </c>
      <c r="U26" s="98">
        <v>0.62549999999999994</v>
      </c>
      <c r="V26" s="21">
        <v>2376</v>
      </c>
      <c r="W26" s="21">
        <v>2017</v>
      </c>
      <c r="X26" s="22">
        <v>0.84889999999999999</v>
      </c>
      <c r="Y26" s="24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s="9" customFormat="1">
      <c r="A27" s="20" t="s">
        <v>53</v>
      </c>
      <c r="B27" s="20" t="s">
        <v>76</v>
      </c>
      <c r="C27" s="106">
        <v>3138495.06</v>
      </c>
      <c r="D27" s="106">
        <v>9997439.7100000009</v>
      </c>
      <c r="E27" s="96">
        <v>0.31392988115354198</v>
      </c>
      <c r="F27" s="21">
        <v>3479</v>
      </c>
      <c r="G27" s="21">
        <v>3174</v>
      </c>
      <c r="H27" s="22">
        <v>0.9123</v>
      </c>
      <c r="I27" s="111">
        <v>0.99460000000000004</v>
      </c>
      <c r="J27" s="97">
        <v>4737</v>
      </c>
      <c r="K27" s="97">
        <v>3960</v>
      </c>
      <c r="L27" s="98">
        <v>0.83599999999999997</v>
      </c>
      <c r="M27" s="96">
        <v>0.8357</v>
      </c>
      <c r="N27" s="23">
        <v>3253442.59</v>
      </c>
      <c r="O27" s="23">
        <v>2351416.08</v>
      </c>
      <c r="P27" s="22">
        <v>0.72270000000000001</v>
      </c>
      <c r="Q27" s="22">
        <v>0.7</v>
      </c>
      <c r="R27" s="97">
        <v>3133</v>
      </c>
      <c r="S27" s="97">
        <v>1710</v>
      </c>
      <c r="T27" s="98">
        <v>0.54579999999999995</v>
      </c>
      <c r="U27" s="98">
        <v>0.69750000000000001</v>
      </c>
      <c r="V27" s="21">
        <v>2751</v>
      </c>
      <c r="W27" s="21">
        <v>2109</v>
      </c>
      <c r="X27" s="22">
        <v>0.76659999999999995</v>
      </c>
      <c r="Y27" s="24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s="9" customFormat="1">
      <c r="A28" s="20" t="s">
        <v>56</v>
      </c>
      <c r="B28" s="20" t="s">
        <v>77</v>
      </c>
      <c r="C28" s="106">
        <v>12918086.789999999</v>
      </c>
      <c r="D28" s="106">
        <v>39826601.770000003</v>
      </c>
      <c r="E28" s="96">
        <v>0.32435824840397898</v>
      </c>
      <c r="F28" s="21">
        <v>14025</v>
      </c>
      <c r="G28" s="21">
        <v>13237</v>
      </c>
      <c r="H28" s="22">
        <v>0.94379999999999997</v>
      </c>
      <c r="I28" s="111">
        <v>1</v>
      </c>
      <c r="J28" s="97">
        <v>19837</v>
      </c>
      <c r="K28" s="97">
        <v>16286</v>
      </c>
      <c r="L28" s="98">
        <v>0.82099999999999995</v>
      </c>
      <c r="M28" s="96">
        <v>0.8347</v>
      </c>
      <c r="N28" s="23">
        <v>15006877.51</v>
      </c>
      <c r="O28" s="23">
        <v>10194834.949999999</v>
      </c>
      <c r="P28" s="22">
        <v>0.67930000000000001</v>
      </c>
      <c r="Q28" s="22">
        <v>0.67520000000000002</v>
      </c>
      <c r="R28" s="97">
        <v>13938</v>
      </c>
      <c r="S28" s="97">
        <v>6870</v>
      </c>
      <c r="T28" s="98">
        <v>0.4929</v>
      </c>
      <c r="U28" s="98">
        <v>0.63849999999999996</v>
      </c>
      <c r="V28" s="21">
        <v>11313</v>
      </c>
      <c r="W28" s="21">
        <v>8466</v>
      </c>
      <c r="X28" s="22">
        <v>0.74829999999999997</v>
      </c>
      <c r="Y28" s="24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s="9" customFormat="1">
      <c r="A29" s="20" t="s">
        <v>53</v>
      </c>
      <c r="B29" s="20" t="s">
        <v>78</v>
      </c>
      <c r="C29" s="106">
        <v>758472.29</v>
      </c>
      <c r="D29" s="106">
        <v>2276804.58</v>
      </c>
      <c r="E29" s="96">
        <v>0.33313016701679299</v>
      </c>
      <c r="F29" s="21">
        <v>587</v>
      </c>
      <c r="G29" s="21">
        <v>578</v>
      </c>
      <c r="H29" s="22">
        <v>0.98470000000000002</v>
      </c>
      <c r="I29" s="111">
        <v>1</v>
      </c>
      <c r="J29" s="97">
        <v>894</v>
      </c>
      <c r="K29" s="97">
        <v>825</v>
      </c>
      <c r="L29" s="98">
        <v>0.92279999999999995</v>
      </c>
      <c r="M29" s="96">
        <v>0.9</v>
      </c>
      <c r="N29" s="23">
        <v>818216.42</v>
      </c>
      <c r="O29" s="23">
        <v>577654.94999999995</v>
      </c>
      <c r="P29" s="22">
        <v>0.70599999999999996</v>
      </c>
      <c r="Q29" s="22">
        <v>0.67379999999999995</v>
      </c>
      <c r="R29" s="97">
        <v>714</v>
      </c>
      <c r="S29" s="97">
        <v>421</v>
      </c>
      <c r="T29" s="98">
        <v>0.58960000000000001</v>
      </c>
      <c r="U29" s="98">
        <v>0.7</v>
      </c>
      <c r="V29" s="21">
        <v>527</v>
      </c>
      <c r="W29" s="21">
        <v>384</v>
      </c>
      <c r="X29" s="22">
        <v>0.72870000000000001</v>
      </c>
      <c r="Y29" s="24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s="9" customFormat="1">
      <c r="A30" s="20" t="s">
        <v>53</v>
      </c>
      <c r="B30" s="20" t="s">
        <v>79</v>
      </c>
      <c r="C30" s="106">
        <v>904119.8</v>
      </c>
      <c r="D30" s="106">
        <v>2823030.53</v>
      </c>
      <c r="E30" s="96">
        <v>0.32026568270942501</v>
      </c>
      <c r="F30" s="21">
        <v>653</v>
      </c>
      <c r="G30" s="21">
        <v>666</v>
      </c>
      <c r="H30" s="22">
        <v>1.0199</v>
      </c>
      <c r="I30" s="111">
        <v>1</v>
      </c>
      <c r="J30" s="97">
        <v>1058</v>
      </c>
      <c r="K30" s="97">
        <v>967</v>
      </c>
      <c r="L30" s="98">
        <v>0.91400000000000003</v>
      </c>
      <c r="M30" s="96">
        <v>0.9</v>
      </c>
      <c r="N30" s="23">
        <v>944394.88</v>
      </c>
      <c r="O30" s="23">
        <v>682487.74</v>
      </c>
      <c r="P30" s="22">
        <v>0.72270000000000001</v>
      </c>
      <c r="Q30" s="22">
        <v>0.7</v>
      </c>
      <c r="R30" s="97">
        <v>805</v>
      </c>
      <c r="S30" s="97">
        <v>507</v>
      </c>
      <c r="T30" s="98">
        <v>0.62980000000000003</v>
      </c>
      <c r="U30" s="98">
        <v>0.7</v>
      </c>
      <c r="V30" s="21">
        <v>607</v>
      </c>
      <c r="W30" s="21">
        <v>437</v>
      </c>
      <c r="X30" s="22">
        <v>0.71989999999999998</v>
      </c>
      <c r="Y30" s="24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s="9" customFormat="1">
      <c r="A31" s="20" t="s">
        <v>48</v>
      </c>
      <c r="B31" s="20" t="s">
        <v>80</v>
      </c>
      <c r="C31" s="106">
        <v>4228978.2300000004</v>
      </c>
      <c r="D31" s="106">
        <v>12991559.060000001</v>
      </c>
      <c r="E31" s="96">
        <v>0.32551737712686801</v>
      </c>
      <c r="F31" s="21">
        <v>4173</v>
      </c>
      <c r="G31" s="21">
        <v>4060</v>
      </c>
      <c r="H31" s="22">
        <v>0.97289999999999999</v>
      </c>
      <c r="I31" s="111">
        <v>1</v>
      </c>
      <c r="J31" s="97">
        <v>5916</v>
      </c>
      <c r="K31" s="97">
        <v>5004</v>
      </c>
      <c r="L31" s="98">
        <v>0.8458</v>
      </c>
      <c r="M31" s="96">
        <v>0.85089999999999999</v>
      </c>
      <c r="N31" s="23">
        <v>4656154.97</v>
      </c>
      <c r="O31" s="23">
        <v>3313459.7</v>
      </c>
      <c r="P31" s="22">
        <v>0.71160000000000001</v>
      </c>
      <c r="Q31" s="22">
        <v>0.7</v>
      </c>
      <c r="R31" s="97">
        <v>4460</v>
      </c>
      <c r="S31" s="97">
        <v>2530</v>
      </c>
      <c r="T31" s="98">
        <v>0.56730000000000003</v>
      </c>
      <c r="U31" s="98">
        <v>0.7</v>
      </c>
      <c r="V31" s="21">
        <v>3404</v>
      </c>
      <c r="W31" s="21">
        <v>2860</v>
      </c>
      <c r="X31" s="22">
        <v>0.84019999999999995</v>
      </c>
      <c r="Y31" s="24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s="9" customFormat="1">
      <c r="A32" s="20" t="s">
        <v>45</v>
      </c>
      <c r="B32" s="20" t="s">
        <v>81</v>
      </c>
      <c r="C32" s="106">
        <v>777554.16</v>
      </c>
      <c r="D32" s="106">
        <v>2359882.2000000002</v>
      </c>
      <c r="E32" s="96">
        <v>0.32948854819956702</v>
      </c>
      <c r="F32" s="21">
        <v>835</v>
      </c>
      <c r="G32" s="21">
        <v>797</v>
      </c>
      <c r="H32" s="22">
        <v>0.95450000000000002</v>
      </c>
      <c r="I32" s="111">
        <v>1</v>
      </c>
      <c r="J32" s="97">
        <v>1235</v>
      </c>
      <c r="K32" s="97">
        <v>1066</v>
      </c>
      <c r="L32" s="98">
        <v>0.86319999999999997</v>
      </c>
      <c r="M32" s="96">
        <v>0.87770000000000004</v>
      </c>
      <c r="N32" s="23">
        <v>874205.6</v>
      </c>
      <c r="O32" s="23">
        <v>591402.94999999995</v>
      </c>
      <c r="P32" s="22">
        <v>0.67649999999999999</v>
      </c>
      <c r="Q32" s="22">
        <v>0.68540000000000001</v>
      </c>
      <c r="R32" s="97">
        <v>868</v>
      </c>
      <c r="S32" s="97">
        <v>448</v>
      </c>
      <c r="T32" s="98">
        <v>0.5161</v>
      </c>
      <c r="U32" s="98">
        <v>0.69099999999999995</v>
      </c>
      <c r="V32" s="21">
        <v>801</v>
      </c>
      <c r="W32" s="21">
        <v>604</v>
      </c>
      <c r="X32" s="22">
        <v>0.75409999999999999</v>
      </c>
      <c r="Y32" s="24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s="9" customFormat="1">
      <c r="A33" s="20" t="s">
        <v>58</v>
      </c>
      <c r="B33" s="20" t="s">
        <v>82</v>
      </c>
      <c r="C33" s="106">
        <v>1967414.67</v>
      </c>
      <c r="D33" s="106">
        <v>6118880.4000000004</v>
      </c>
      <c r="E33" s="96">
        <v>0.32153180670110798</v>
      </c>
      <c r="F33" s="21">
        <v>2112</v>
      </c>
      <c r="G33" s="21">
        <v>1958</v>
      </c>
      <c r="H33" s="22">
        <v>0.92710000000000004</v>
      </c>
      <c r="I33" s="111">
        <v>0.98380000000000001</v>
      </c>
      <c r="J33" s="97">
        <v>2762</v>
      </c>
      <c r="K33" s="97">
        <v>2547</v>
      </c>
      <c r="L33" s="98">
        <v>0.92220000000000002</v>
      </c>
      <c r="M33" s="96">
        <v>0.9</v>
      </c>
      <c r="N33" s="23">
        <v>2187871.71</v>
      </c>
      <c r="O33" s="23">
        <v>1469005.08</v>
      </c>
      <c r="P33" s="22">
        <v>0.6714</v>
      </c>
      <c r="Q33" s="22">
        <v>0.66739999999999999</v>
      </c>
      <c r="R33" s="97">
        <v>2151</v>
      </c>
      <c r="S33" s="97">
        <v>1248</v>
      </c>
      <c r="T33" s="98">
        <v>0.58020000000000005</v>
      </c>
      <c r="U33" s="98">
        <v>0.7</v>
      </c>
      <c r="V33" s="21">
        <v>1839</v>
      </c>
      <c r="W33" s="21">
        <v>1528</v>
      </c>
      <c r="X33" s="22">
        <v>0.83089999999999997</v>
      </c>
      <c r="Y33" s="24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s="9" customFormat="1">
      <c r="A34" s="20" t="s">
        <v>42</v>
      </c>
      <c r="B34" s="20" t="s">
        <v>83</v>
      </c>
      <c r="C34" s="106">
        <v>5593430.5700000003</v>
      </c>
      <c r="D34" s="106">
        <v>17028736.640000001</v>
      </c>
      <c r="E34" s="96">
        <v>0.32847008490701501</v>
      </c>
      <c r="F34" s="21">
        <v>7854</v>
      </c>
      <c r="G34" s="21">
        <v>7320</v>
      </c>
      <c r="H34" s="22">
        <v>0.93200000000000005</v>
      </c>
      <c r="I34" s="111">
        <v>1</v>
      </c>
      <c r="J34" s="97">
        <v>9817</v>
      </c>
      <c r="K34" s="97">
        <v>8526</v>
      </c>
      <c r="L34" s="98">
        <v>0.86850000000000005</v>
      </c>
      <c r="M34" s="96">
        <v>0.88039999999999996</v>
      </c>
      <c r="N34" s="23">
        <v>5844507.2999999998</v>
      </c>
      <c r="O34" s="23">
        <v>4146446.96</v>
      </c>
      <c r="P34" s="22">
        <v>0.70950000000000002</v>
      </c>
      <c r="Q34" s="22">
        <v>0.7</v>
      </c>
      <c r="R34" s="97">
        <v>6638</v>
      </c>
      <c r="S34" s="97">
        <v>3797</v>
      </c>
      <c r="T34" s="98">
        <v>0.57199999999999995</v>
      </c>
      <c r="U34" s="98">
        <v>0.69830000000000003</v>
      </c>
      <c r="V34" s="21">
        <v>5928</v>
      </c>
      <c r="W34" s="21">
        <v>4660</v>
      </c>
      <c r="X34" s="22">
        <v>0.78610000000000002</v>
      </c>
      <c r="Y34" s="24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s="9" customFormat="1">
      <c r="A35" s="20" t="s">
        <v>67</v>
      </c>
      <c r="B35" s="20" t="s">
        <v>84</v>
      </c>
      <c r="C35" s="106">
        <v>887610.46</v>
      </c>
      <c r="D35" s="106">
        <v>2886642.86</v>
      </c>
      <c r="E35" s="96">
        <v>0.30748883843566299</v>
      </c>
      <c r="F35" s="21">
        <v>1726</v>
      </c>
      <c r="G35" s="21">
        <v>1400</v>
      </c>
      <c r="H35" s="22">
        <v>0.81110000000000004</v>
      </c>
      <c r="I35" s="111">
        <v>0.86919999999999997</v>
      </c>
      <c r="J35" s="97">
        <v>2395</v>
      </c>
      <c r="K35" s="97">
        <v>1866</v>
      </c>
      <c r="L35" s="98">
        <v>0.77910000000000001</v>
      </c>
      <c r="M35" s="96">
        <v>0.81089999999999995</v>
      </c>
      <c r="N35" s="23">
        <v>939078.67</v>
      </c>
      <c r="O35" s="23">
        <v>589776.43000000005</v>
      </c>
      <c r="P35" s="22">
        <v>0.628</v>
      </c>
      <c r="Q35" s="22">
        <v>0.65490000000000004</v>
      </c>
      <c r="R35" s="97">
        <v>1658</v>
      </c>
      <c r="S35" s="97">
        <v>808</v>
      </c>
      <c r="T35" s="98">
        <v>0.48730000000000001</v>
      </c>
      <c r="U35" s="98">
        <v>0.6583</v>
      </c>
      <c r="V35" s="21">
        <v>1077</v>
      </c>
      <c r="W35" s="21">
        <v>826</v>
      </c>
      <c r="X35" s="22">
        <v>0.76690000000000003</v>
      </c>
      <c r="Y35" s="24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s="9" customFormat="1">
      <c r="A36" s="20" t="s">
        <v>67</v>
      </c>
      <c r="B36" s="20" t="s">
        <v>85</v>
      </c>
      <c r="C36" s="106">
        <v>1105156.67</v>
      </c>
      <c r="D36" s="106">
        <v>3187552.44</v>
      </c>
      <c r="E36" s="96">
        <v>0.346710114045998</v>
      </c>
      <c r="F36" s="21">
        <v>1509</v>
      </c>
      <c r="G36" s="21">
        <v>1345</v>
      </c>
      <c r="H36" s="22">
        <v>0.89129999999999998</v>
      </c>
      <c r="I36" s="111">
        <v>0.98340000000000005</v>
      </c>
      <c r="J36" s="97">
        <v>2198</v>
      </c>
      <c r="K36" s="97">
        <v>1932</v>
      </c>
      <c r="L36" s="98">
        <v>0.879</v>
      </c>
      <c r="M36" s="96">
        <v>0.87619999999999998</v>
      </c>
      <c r="N36" s="23">
        <v>1141785.46</v>
      </c>
      <c r="O36" s="23">
        <v>768900.87</v>
      </c>
      <c r="P36" s="22">
        <v>0.6734</v>
      </c>
      <c r="Q36" s="22">
        <v>0.64549999999999996</v>
      </c>
      <c r="R36" s="97">
        <v>1696</v>
      </c>
      <c r="S36" s="97">
        <v>851</v>
      </c>
      <c r="T36" s="98">
        <v>0.50180000000000002</v>
      </c>
      <c r="U36" s="98">
        <v>0.62890000000000001</v>
      </c>
      <c r="V36" s="21">
        <v>1188</v>
      </c>
      <c r="W36" s="21">
        <v>937</v>
      </c>
      <c r="X36" s="22">
        <v>0.78869999999999996</v>
      </c>
      <c r="Y36" s="24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s="9" customFormat="1">
      <c r="A37" s="20" t="s">
        <v>48</v>
      </c>
      <c r="B37" s="20" t="s">
        <v>86</v>
      </c>
      <c r="C37" s="106">
        <v>7794946.4800000004</v>
      </c>
      <c r="D37" s="106">
        <v>23984287.469999999</v>
      </c>
      <c r="E37" s="96">
        <v>0.32500221195856099</v>
      </c>
      <c r="F37" s="21">
        <v>11784</v>
      </c>
      <c r="G37" s="21">
        <v>11039</v>
      </c>
      <c r="H37" s="22">
        <v>0.93679999999999997</v>
      </c>
      <c r="I37" s="111">
        <v>1</v>
      </c>
      <c r="J37" s="97">
        <v>14192</v>
      </c>
      <c r="K37" s="97">
        <v>12536</v>
      </c>
      <c r="L37" s="98">
        <v>0.88329999999999997</v>
      </c>
      <c r="M37" s="96">
        <v>0.88639999999999997</v>
      </c>
      <c r="N37" s="23">
        <v>9032618.8100000005</v>
      </c>
      <c r="O37" s="23">
        <v>5991160.0800000001</v>
      </c>
      <c r="P37" s="22">
        <v>0.6633</v>
      </c>
      <c r="Q37" s="22">
        <v>0.6653</v>
      </c>
      <c r="R37" s="97">
        <v>10017</v>
      </c>
      <c r="S37" s="97">
        <v>5168</v>
      </c>
      <c r="T37" s="98">
        <v>0.51590000000000003</v>
      </c>
      <c r="U37" s="98">
        <v>0.6573</v>
      </c>
      <c r="V37" s="21">
        <v>9444</v>
      </c>
      <c r="W37" s="21">
        <v>7172</v>
      </c>
      <c r="X37" s="22">
        <v>0.75939999999999996</v>
      </c>
      <c r="Y37" s="24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s="9" customFormat="1">
      <c r="A38" s="20" t="s">
        <v>42</v>
      </c>
      <c r="B38" s="20" t="s">
        <v>87</v>
      </c>
      <c r="C38" s="106">
        <v>1721598.75</v>
      </c>
      <c r="D38" s="106">
        <v>5487067.6299999999</v>
      </c>
      <c r="E38" s="96">
        <v>0.31375570087514998</v>
      </c>
      <c r="F38" s="21">
        <v>2062</v>
      </c>
      <c r="G38" s="21">
        <v>1979</v>
      </c>
      <c r="H38" s="22">
        <v>0.9597</v>
      </c>
      <c r="I38" s="111">
        <v>1</v>
      </c>
      <c r="J38" s="97">
        <v>3033</v>
      </c>
      <c r="K38" s="97">
        <v>2616</v>
      </c>
      <c r="L38" s="98">
        <v>0.86250000000000004</v>
      </c>
      <c r="M38" s="96">
        <v>0.87260000000000004</v>
      </c>
      <c r="N38" s="23">
        <v>1899409.12</v>
      </c>
      <c r="O38" s="23">
        <v>1285617.4099999999</v>
      </c>
      <c r="P38" s="22">
        <v>0.67689999999999995</v>
      </c>
      <c r="Q38" s="22">
        <v>0.67369999999999997</v>
      </c>
      <c r="R38" s="97">
        <v>2121</v>
      </c>
      <c r="S38" s="97">
        <v>1082</v>
      </c>
      <c r="T38" s="98">
        <v>0.5101</v>
      </c>
      <c r="U38" s="98">
        <v>0.66779999999999995</v>
      </c>
      <c r="V38" s="21">
        <v>1627</v>
      </c>
      <c r="W38" s="21">
        <v>1358</v>
      </c>
      <c r="X38" s="22">
        <v>0.8347</v>
      </c>
      <c r="Y38" s="24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s="9" customFormat="1">
      <c r="A39" s="20" t="s">
        <v>51</v>
      </c>
      <c r="B39" s="20" t="s">
        <v>88</v>
      </c>
      <c r="C39" s="106">
        <v>5171818.4000000004</v>
      </c>
      <c r="D39" s="106">
        <v>15392094.970000001</v>
      </c>
      <c r="E39" s="96">
        <v>0.33600483950236398</v>
      </c>
      <c r="F39" s="21">
        <v>7170</v>
      </c>
      <c r="G39" s="21">
        <v>6780</v>
      </c>
      <c r="H39" s="22">
        <v>0.9456</v>
      </c>
      <c r="I39" s="111">
        <v>1</v>
      </c>
      <c r="J39" s="97">
        <v>9663</v>
      </c>
      <c r="K39" s="97">
        <v>7764</v>
      </c>
      <c r="L39" s="98">
        <v>0.80349999999999999</v>
      </c>
      <c r="M39" s="96">
        <v>0.81810000000000005</v>
      </c>
      <c r="N39" s="23">
        <v>5360229.9000000004</v>
      </c>
      <c r="O39" s="23">
        <v>3876827.21</v>
      </c>
      <c r="P39" s="22">
        <v>0.72330000000000005</v>
      </c>
      <c r="Q39" s="22">
        <v>0.7</v>
      </c>
      <c r="R39" s="97">
        <v>6225</v>
      </c>
      <c r="S39" s="97">
        <v>3441</v>
      </c>
      <c r="T39" s="98">
        <v>0.55279999999999996</v>
      </c>
      <c r="U39" s="98">
        <v>0.67100000000000004</v>
      </c>
      <c r="V39" s="21">
        <v>5524</v>
      </c>
      <c r="W39" s="21">
        <v>4358</v>
      </c>
      <c r="X39" s="22">
        <v>0.78890000000000005</v>
      </c>
      <c r="Y39" s="24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s="9" customFormat="1">
      <c r="A40" s="20" t="s">
        <v>53</v>
      </c>
      <c r="B40" s="20" t="s">
        <v>89</v>
      </c>
      <c r="C40" s="106">
        <v>417383.5</v>
      </c>
      <c r="D40" s="106">
        <v>1219159.48</v>
      </c>
      <c r="E40" s="96">
        <v>0.34235348766676499</v>
      </c>
      <c r="F40" s="21">
        <v>389</v>
      </c>
      <c r="G40" s="21">
        <v>371</v>
      </c>
      <c r="H40" s="22">
        <v>0.95369999999999999</v>
      </c>
      <c r="I40" s="111">
        <v>1</v>
      </c>
      <c r="J40" s="97">
        <v>542</v>
      </c>
      <c r="K40" s="97">
        <v>495</v>
      </c>
      <c r="L40" s="98">
        <v>0.9133</v>
      </c>
      <c r="M40" s="96">
        <v>0.9</v>
      </c>
      <c r="N40" s="23">
        <v>453978</v>
      </c>
      <c r="O40" s="23">
        <v>326068.59999999998</v>
      </c>
      <c r="P40" s="22">
        <v>0.71819999999999995</v>
      </c>
      <c r="Q40" s="22">
        <v>0.69120000000000004</v>
      </c>
      <c r="R40" s="97">
        <v>439</v>
      </c>
      <c r="S40" s="97">
        <v>263</v>
      </c>
      <c r="T40" s="98">
        <v>0.59909999999999997</v>
      </c>
      <c r="U40" s="98">
        <v>0.69869999999999999</v>
      </c>
      <c r="V40" s="21">
        <v>328</v>
      </c>
      <c r="W40" s="21">
        <v>239</v>
      </c>
      <c r="X40" s="22">
        <v>0.72870000000000001</v>
      </c>
      <c r="Y40" s="24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s="9" customFormat="1">
      <c r="A41" s="20" t="s">
        <v>60</v>
      </c>
      <c r="B41" s="20" t="s">
        <v>90</v>
      </c>
      <c r="C41" s="106">
        <v>196228.47</v>
      </c>
      <c r="D41" s="106">
        <v>609354.98</v>
      </c>
      <c r="E41" s="96">
        <v>0.322026530414177</v>
      </c>
      <c r="F41" s="21">
        <v>147</v>
      </c>
      <c r="G41" s="21">
        <v>148</v>
      </c>
      <c r="H41" s="22">
        <v>1.0067999999999999</v>
      </c>
      <c r="I41" s="111">
        <v>1</v>
      </c>
      <c r="J41" s="97">
        <v>268</v>
      </c>
      <c r="K41" s="97">
        <v>230</v>
      </c>
      <c r="L41" s="98">
        <v>0.85819999999999996</v>
      </c>
      <c r="M41" s="96">
        <v>0.87039999999999995</v>
      </c>
      <c r="N41" s="23">
        <v>229868.84</v>
      </c>
      <c r="O41" s="23">
        <v>159048.35</v>
      </c>
      <c r="P41" s="22">
        <v>0.69189999999999996</v>
      </c>
      <c r="Q41" s="22">
        <v>0.67549999999999999</v>
      </c>
      <c r="R41" s="97">
        <v>184</v>
      </c>
      <c r="S41" s="97">
        <v>107</v>
      </c>
      <c r="T41" s="98">
        <v>0.58150000000000002</v>
      </c>
      <c r="U41" s="98">
        <v>0.7</v>
      </c>
      <c r="V41" s="21">
        <v>174</v>
      </c>
      <c r="W41" s="21">
        <v>124</v>
      </c>
      <c r="X41" s="22">
        <v>0.71260000000000001</v>
      </c>
      <c r="Y41" s="24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s="9" customFormat="1">
      <c r="A42" s="20" t="s">
        <v>67</v>
      </c>
      <c r="B42" s="20" t="s">
        <v>91</v>
      </c>
      <c r="C42" s="106">
        <v>1432764.74</v>
      </c>
      <c r="D42" s="106">
        <v>4498394.84</v>
      </c>
      <c r="E42" s="96">
        <v>0.31850577616259201</v>
      </c>
      <c r="F42" s="21">
        <v>1804</v>
      </c>
      <c r="G42" s="21">
        <v>1680</v>
      </c>
      <c r="H42" s="22">
        <v>0.93130000000000002</v>
      </c>
      <c r="I42" s="111">
        <v>1</v>
      </c>
      <c r="J42" s="97">
        <v>2581</v>
      </c>
      <c r="K42" s="97">
        <v>2252</v>
      </c>
      <c r="L42" s="98">
        <v>0.87250000000000005</v>
      </c>
      <c r="M42" s="96">
        <v>0.88949999999999996</v>
      </c>
      <c r="N42" s="23">
        <v>1581887.75</v>
      </c>
      <c r="O42" s="23">
        <v>1134497.92</v>
      </c>
      <c r="P42" s="22">
        <v>0.71719999999999995</v>
      </c>
      <c r="Q42" s="22">
        <v>0.7</v>
      </c>
      <c r="R42" s="97">
        <v>1775</v>
      </c>
      <c r="S42" s="97">
        <v>936</v>
      </c>
      <c r="T42" s="98">
        <v>0.52729999999999999</v>
      </c>
      <c r="U42" s="98">
        <v>0.67320000000000002</v>
      </c>
      <c r="V42" s="21">
        <v>1397</v>
      </c>
      <c r="W42" s="21">
        <v>1131</v>
      </c>
      <c r="X42" s="22">
        <v>0.80959999999999999</v>
      </c>
      <c r="Y42" s="24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s="9" customFormat="1">
      <c r="A43" s="20" t="s">
        <v>42</v>
      </c>
      <c r="B43" s="20" t="s">
        <v>92</v>
      </c>
      <c r="C43" s="106">
        <v>642003.88</v>
      </c>
      <c r="D43" s="106">
        <v>1880570.5725</v>
      </c>
      <c r="E43" s="96">
        <v>0.34138781569177201</v>
      </c>
      <c r="F43" s="21">
        <v>937</v>
      </c>
      <c r="G43" s="21">
        <v>915</v>
      </c>
      <c r="H43" s="22">
        <v>0.97650000000000003</v>
      </c>
      <c r="I43" s="111">
        <v>1</v>
      </c>
      <c r="J43" s="97">
        <v>1241</v>
      </c>
      <c r="K43" s="97">
        <v>1154</v>
      </c>
      <c r="L43" s="98">
        <v>0.92989999999999995</v>
      </c>
      <c r="M43" s="96">
        <v>0.9</v>
      </c>
      <c r="N43" s="23">
        <v>718428.02</v>
      </c>
      <c r="O43" s="23">
        <v>489388.42</v>
      </c>
      <c r="P43" s="22">
        <v>0.68120000000000003</v>
      </c>
      <c r="Q43" s="22">
        <v>0.65339999999999998</v>
      </c>
      <c r="R43" s="97">
        <v>958</v>
      </c>
      <c r="S43" s="97">
        <v>530</v>
      </c>
      <c r="T43" s="98">
        <v>0.55320000000000003</v>
      </c>
      <c r="U43" s="98">
        <v>0.69269999999999998</v>
      </c>
      <c r="V43" s="21">
        <v>792</v>
      </c>
      <c r="W43" s="21">
        <v>687</v>
      </c>
      <c r="X43" s="22">
        <v>0.86739999999999995</v>
      </c>
      <c r="Y43" s="24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s="9" customFormat="1">
      <c r="A44" s="20" t="s">
        <v>45</v>
      </c>
      <c r="B44" s="20" t="s">
        <v>93</v>
      </c>
      <c r="C44" s="106">
        <v>8403840.5800000001</v>
      </c>
      <c r="D44" s="106">
        <v>25230065.109999999</v>
      </c>
      <c r="E44" s="96">
        <v>0.33308834294958301</v>
      </c>
      <c r="F44" s="21">
        <v>11503</v>
      </c>
      <c r="G44" s="21">
        <v>10668</v>
      </c>
      <c r="H44" s="22">
        <v>0.9274</v>
      </c>
      <c r="I44" s="111">
        <v>1</v>
      </c>
      <c r="J44" s="97">
        <v>14745</v>
      </c>
      <c r="K44" s="97">
        <v>11919</v>
      </c>
      <c r="L44" s="98">
        <v>0.80830000000000002</v>
      </c>
      <c r="M44" s="96">
        <v>0.82069999999999999</v>
      </c>
      <c r="N44" s="23">
        <v>8724526.3499999996</v>
      </c>
      <c r="O44" s="23">
        <v>6548269.96</v>
      </c>
      <c r="P44" s="22">
        <v>0.75060000000000004</v>
      </c>
      <c r="Q44" s="22">
        <v>0.7</v>
      </c>
      <c r="R44" s="97">
        <v>9812</v>
      </c>
      <c r="S44" s="97">
        <v>5578</v>
      </c>
      <c r="T44" s="98">
        <v>0.56850000000000001</v>
      </c>
      <c r="U44" s="98">
        <v>0.7</v>
      </c>
      <c r="V44" s="21">
        <v>8238</v>
      </c>
      <c r="W44" s="21">
        <v>6740</v>
      </c>
      <c r="X44" s="22">
        <v>0.81820000000000004</v>
      </c>
      <c r="Y44" s="24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s="9" customFormat="1">
      <c r="A45" s="20" t="s">
        <v>45</v>
      </c>
      <c r="B45" s="20" t="s">
        <v>94</v>
      </c>
      <c r="C45" s="106">
        <v>2797839.54</v>
      </c>
      <c r="D45" s="106">
        <v>8819412.1699999999</v>
      </c>
      <c r="E45" s="96">
        <v>0.31723651033309203</v>
      </c>
      <c r="F45" s="21">
        <v>4365</v>
      </c>
      <c r="G45" s="21">
        <v>3963</v>
      </c>
      <c r="H45" s="22">
        <v>0.90790000000000004</v>
      </c>
      <c r="I45" s="111">
        <v>1</v>
      </c>
      <c r="J45" s="97">
        <v>5761</v>
      </c>
      <c r="K45" s="97">
        <v>4802</v>
      </c>
      <c r="L45" s="98">
        <v>0.83350000000000002</v>
      </c>
      <c r="M45" s="96">
        <v>0.83989999999999998</v>
      </c>
      <c r="N45" s="23">
        <v>2964634.54</v>
      </c>
      <c r="O45" s="23">
        <v>2181455.2200000002</v>
      </c>
      <c r="P45" s="22">
        <v>0.73580000000000001</v>
      </c>
      <c r="Q45" s="22">
        <v>0.7</v>
      </c>
      <c r="R45" s="97">
        <v>4048</v>
      </c>
      <c r="S45" s="97">
        <v>2244</v>
      </c>
      <c r="T45" s="98">
        <v>0.55430000000000001</v>
      </c>
      <c r="U45" s="98">
        <v>0.68310000000000004</v>
      </c>
      <c r="V45" s="21">
        <v>3282</v>
      </c>
      <c r="W45" s="21">
        <v>2708</v>
      </c>
      <c r="X45" s="22">
        <v>0.82509999999999994</v>
      </c>
      <c r="Y45" s="24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s="9" customFormat="1">
      <c r="A46" s="20" t="s">
        <v>67</v>
      </c>
      <c r="B46" s="20" t="s">
        <v>95</v>
      </c>
      <c r="C46" s="106">
        <v>2127460.16</v>
      </c>
      <c r="D46" s="106">
        <v>6566750.4900000002</v>
      </c>
      <c r="E46" s="96">
        <v>0.323974569041377</v>
      </c>
      <c r="F46" s="21">
        <v>3075</v>
      </c>
      <c r="G46" s="21">
        <v>2919</v>
      </c>
      <c r="H46" s="22">
        <v>0.94930000000000003</v>
      </c>
      <c r="I46" s="111">
        <v>1</v>
      </c>
      <c r="J46" s="97">
        <v>4031</v>
      </c>
      <c r="K46" s="97">
        <v>3603</v>
      </c>
      <c r="L46" s="98">
        <v>0.89380000000000004</v>
      </c>
      <c r="M46" s="96">
        <v>0.9</v>
      </c>
      <c r="N46" s="23">
        <v>2328748.48</v>
      </c>
      <c r="O46" s="23">
        <v>1643276.98</v>
      </c>
      <c r="P46" s="22">
        <v>0.7056</v>
      </c>
      <c r="Q46" s="22">
        <v>0.69230000000000003</v>
      </c>
      <c r="R46" s="97">
        <v>2901</v>
      </c>
      <c r="S46" s="97">
        <v>1592</v>
      </c>
      <c r="T46" s="98">
        <v>0.54879999999999995</v>
      </c>
      <c r="U46" s="98">
        <v>0.67030000000000001</v>
      </c>
      <c r="V46" s="21">
        <v>2458</v>
      </c>
      <c r="W46" s="21">
        <v>1979</v>
      </c>
      <c r="X46" s="22">
        <v>0.80510000000000004</v>
      </c>
      <c r="Y46" s="24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s="9" customFormat="1">
      <c r="A47" s="20" t="s">
        <v>56</v>
      </c>
      <c r="B47" s="20" t="s">
        <v>96</v>
      </c>
      <c r="C47" s="106">
        <v>3180244.42</v>
      </c>
      <c r="D47" s="106">
        <v>9650235.1500000004</v>
      </c>
      <c r="E47" s="96">
        <v>0.32955097679666401</v>
      </c>
      <c r="F47" s="21">
        <v>3337</v>
      </c>
      <c r="G47" s="21">
        <v>3212</v>
      </c>
      <c r="H47" s="22">
        <v>0.96250000000000002</v>
      </c>
      <c r="I47" s="111">
        <v>1</v>
      </c>
      <c r="J47" s="97">
        <v>4667</v>
      </c>
      <c r="K47" s="97">
        <v>3925</v>
      </c>
      <c r="L47" s="98">
        <v>0.84099999999999997</v>
      </c>
      <c r="M47" s="96">
        <v>0.87519999999999998</v>
      </c>
      <c r="N47" s="23">
        <v>3471716.71</v>
      </c>
      <c r="O47" s="23">
        <v>2521053.23</v>
      </c>
      <c r="P47" s="22">
        <v>0.72619999999999996</v>
      </c>
      <c r="Q47" s="22">
        <v>0.7</v>
      </c>
      <c r="R47" s="97">
        <v>3324</v>
      </c>
      <c r="S47" s="97">
        <v>1855</v>
      </c>
      <c r="T47" s="98">
        <v>0.55810000000000004</v>
      </c>
      <c r="U47" s="98">
        <v>0.69540000000000002</v>
      </c>
      <c r="V47" s="21">
        <v>2691</v>
      </c>
      <c r="W47" s="21">
        <v>2174</v>
      </c>
      <c r="X47" s="22">
        <v>0.80789999999999995</v>
      </c>
      <c r="Y47" s="24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s="9" customFormat="1">
      <c r="A48" s="20" t="s">
        <v>60</v>
      </c>
      <c r="B48" s="20" t="s">
        <v>97</v>
      </c>
      <c r="C48" s="106">
        <v>1135596.5900000001</v>
      </c>
      <c r="D48" s="106">
        <v>3619768.65</v>
      </c>
      <c r="E48" s="96">
        <v>0.31372076499971902</v>
      </c>
      <c r="F48" s="21">
        <v>1056</v>
      </c>
      <c r="G48" s="21">
        <v>1041</v>
      </c>
      <c r="H48" s="22">
        <v>0.98580000000000001</v>
      </c>
      <c r="I48" s="111">
        <v>1</v>
      </c>
      <c r="J48" s="97">
        <v>1552</v>
      </c>
      <c r="K48" s="97">
        <v>1404</v>
      </c>
      <c r="L48" s="98">
        <v>0.90459999999999996</v>
      </c>
      <c r="M48" s="96">
        <v>0.89559999999999995</v>
      </c>
      <c r="N48" s="23">
        <v>1290202.33</v>
      </c>
      <c r="O48" s="23">
        <v>965959.07</v>
      </c>
      <c r="P48" s="22">
        <v>0.74870000000000003</v>
      </c>
      <c r="Q48" s="22">
        <v>0.7</v>
      </c>
      <c r="R48" s="97">
        <v>1042</v>
      </c>
      <c r="S48" s="97">
        <v>565</v>
      </c>
      <c r="T48" s="98">
        <v>0.54220000000000002</v>
      </c>
      <c r="U48" s="98">
        <v>0.7</v>
      </c>
      <c r="V48" s="21">
        <v>1232</v>
      </c>
      <c r="W48" s="21">
        <v>976</v>
      </c>
      <c r="X48" s="22">
        <v>0.79220000000000002</v>
      </c>
      <c r="Y48" s="24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s="9" customFormat="1">
      <c r="A49" s="20" t="s">
        <v>60</v>
      </c>
      <c r="B49" s="20" t="s">
        <v>98</v>
      </c>
      <c r="C49" s="106">
        <v>1345832.62</v>
      </c>
      <c r="D49" s="106">
        <v>4071439.44</v>
      </c>
      <c r="E49" s="96">
        <v>0.33055449794434399</v>
      </c>
      <c r="F49" s="21">
        <v>1636</v>
      </c>
      <c r="G49" s="21">
        <v>1574</v>
      </c>
      <c r="H49" s="22">
        <v>0.96209999999999996</v>
      </c>
      <c r="I49" s="111">
        <v>1</v>
      </c>
      <c r="J49" s="97">
        <v>2505</v>
      </c>
      <c r="K49" s="97">
        <v>2009</v>
      </c>
      <c r="L49" s="98">
        <v>0.80200000000000005</v>
      </c>
      <c r="M49" s="96">
        <v>0.83909999999999996</v>
      </c>
      <c r="N49" s="23">
        <v>1356846.44</v>
      </c>
      <c r="O49" s="23">
        <v>1045750.54</v>
      </c>
      <c r="P49" s="22">
        <v>0.77070000000000005</v>
      </c>
      <c r="Q49" s="22">
        <v>0.7</v>
      </c>
      <c r="R49" s="97">
        <v>1496</v>
      </c>
      <c r="S49" s="97">
        <v>874</v>
      </c>
      <c r="T49" s="98">
        <v>0.58420000000000005</v>
      </c>
      <c r="U49" s="98">
        <v>0.68259999999999998</v>
      </c>
      <c r="V49" s="21">
        <v>1348</v>
      </c>
      <c r="W49" s="21">
        <v>1049</v>
      </c>
      <c r="X49" s="22">
        <v>0.7782</v>
      </c>
      <c r="Y49" s="24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s="9" customFormat="1">
      <c r="A50" s="20" t="s">
        <v>53</v>
      </c>
      <c r="B50" s="20" t="s">
        <v>99</v>
      </c>
      <c r="C50" s="106">
        <v>962705.58</v>
      </c>
      <c r="D50" s="106">
        <v>2899804.19</v>
      </c>
      <c r="E50" s="96">
        <v>0.33198985756345201</v>
      </c>
      <c r="F50" s="21">
        <v>1639</v>
      </c>
      <c r="G50" s="21">
        <v>1550</v>
      </c>
      <c r="H50" s="22">
        <v>0.94569999999999999</v>
      </c>
      <c r="I50" s="111">
        <v>0.99470000000000003</v>
      </c>
      <c r="J50" s="97">
        <v>1794</v>
      </c>
      <c r="K50" s="97">
        <v>1654</v>
      </c>
      <c r="L50" s="98">
        <v>0.92200000000000004</v>
      </c>
      <c r="M50" s="96">
        <v>0.9</v>
      </c>
      <c r="N50" s="23">
        <v>1054927.23</v>
      </c>
      <c r="O50" s="23">
        <v>772794.62</v>
      </c>
      <c r="P50" s="22">
        <v>0.73260000000000003</v>
      </c>
      <c r="Q50" s="22">
        <v>0.7</v>
      </c>
      <c r="R50" s="97">
        <v>1258</v>
      </c>
      <c r="S50" s="97">
        <v>734</v>
      </c>
      <c r="T50" s="98">
        <v>0.58350000000000002</v>
      </c>
      <c r="U50" s="98">
        <v>0.7</v>
      </c>
      <c r="V50" s="21">
        <v>1220</v>
      </c>
      <c r="W50" s="21">
        <v>1017</v>
      </c>
      <c r="X50" s="22">
        <v>0.83360000000000001</v>
      </c>
      <c r="Y50" s="24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s="9" customFormat="1">
      <c r="A51" s="20" t="s">
        <v>56</v>
      </c>
      <c r="B51" s="20" t="s">
        <v>100</v>
      </c>
      <c r="C51" s="106">
        <v>1556408.22</v>
      </c>
      <c r="D51" s="106">
        <v>4451115.58</v>
      </c>
      <c r="E51" s="96">
        <v>0.34966699741371399</v>
      </c>
      <c r="F51" s="21">
        <v>2069</v>
      </c>
      <c r="G51" s="21">
        <v>1842</v>
      </c>
      <c r="H51" s="22">
        <v>0.89029999999999998</v>
      </c>
      <c r="I51" s="111">
        <v>0.98860000000000003</v>
      </c>
      <c r="J51" s="97">
        <v>2667</v>
      </c>
      <c r="K51" s="97">
        <v>2222</v>
      </c>
      <c r="L51" s="98">
        <v>0.83309999999999995</v>
      </c>
      <c r="M51" s="96">
        <v>0.82650000000000001</v>
      </c>
      <c r="N51" s="23">
        <v>1727853.89</v>
      </c>
      <c r="O51" s="23">
        <v>1198600.74</v>
      </c>
      <c r="P51" s="22">
        <v>0.69369999999999998</v>
      </c>
      <c r="Q51" s="22">
        <v>0.65559999999999996</v>
      </c>
      <c r="R51" s="97">
        <v>2011</v>
      </c>
      <c r="S51" s="97">
        <v>1108</v>
      </c>
      <c r="T51" s="98">
        <v>0.55100000000000005</v>
      </c>
      <c r="U51" s="98">
        <v>0.65710000000000002</v>
      </c>
      <c r="V51" s="21">
        <v>1502</v>
      </c>
      <c r="W51" s="21">
        <v>1101</v>
      </c>
      <c r="X51" s="22">
        <v>0.73299999999999998</v>
      </c>
      <c r="Y51" s="24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s="9" customFormat="1">
      <c r="A52" s="20" t="s">
        <v>53</v>
      </c>
      <c r="B52" s="20" t="s">
        <v>101</v>
      </c>
      <c r="C52" s="106">
        <v>74674.48</v>
      </c>
      <c r="D52" s="106">
        <v>271014.52</v>
      </c>
      <c r="E52" s="96">
        <v>0.27553682363587001</v>
      </c>
      <c r="F52" s="21">
        <v>125</v>
      </c>
      <c r="G52" s="21">
        <v>113</v>
      </c>
      <c r="H52" s="22">
        <v>0.90400000000000003</v>
      </c>
      <c r="I52" s="111">
        <v>1</v>
      </c>
      <c r="J52" s="97">
        <v>175</v>
      </c>
      <c r="K52" s="97">
        <v>157</v>
      </c>
      <c r="L52" s="98">
        <v>0.89710000000000001</v>
      </c>
      <c r="M52" s="96">
        <v>0.89939999999999998</v>
      </c>
      <c r="N52" s="23">
        <v>103010.3</v>
      </c>
      <c r="O52" s="23">
        <v>60800.4</v>
      </c>
      <c r="P52" s="22">
        <v>0.59019999999999995</v>
      </c>
      <c r="Q52" s="22">
        <v>0.5504</v>
      </c>
      <c r="R52" s="97">
        <v>134</v>
      </c>
      <c r="S52" s="97">
        <v>48</v>
      </c>
      <c r="T52" s="98">
        <v>0.35820000000000002</v>
      </c>
      <c r="U52" s="98">
        <v>0.62539999999999996</v>
      </c>
      <c r="V52" s="21">
        <v>101</v>
      </c>
      <c r="W52" s="21">
        <v>82</v>
      </c>
      <c r="X52" s="22">
        <v>0.81189999999999996</v>
      </c>
      <c r="Y52" s="24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s="9" customFormat="1">
      <c r="A53" s="20" t="s">
        <v>45</v>
      </c>
      <c r="B53" s="20" t="s">
        <v>102</v>
      </c>
      <c r="C53" s="106">
        <v>3375849.75</v>
      </c>
      <c r="D53" s="106">
        <v>10743629.4</v>
      </c>
      <c r="E53" s="96">
        <v>0.31421874529663102</v>
      </c>
      <c r="F53" s="21">
        <v>4269</v>
      </c>
      <c r="G53" s="21">
        <v>4022</v>
      </c>
      <c r="H53" s="22">
        <v>0.94210000000000005</v>
      </c>
      <c r="I53" s="111">
        <v>1</v>
      </c>
      <c r="J53" s="97">
        <v>6012</v>
      </c>
      <c r="K53" s="97">
        <v>5279</v>
      </c>
      <c r="L53" s="98">
        <v>0.87809999999999999</v>
      </c>
      <c r="M53" s="96">
        <v>0.87409999999999999</v>
      </c>
      <c r="N53" s="23">
        <v>3897604.89</v>
      </c>
      <c r="O53" s="23">
        <v>2535321.79</v>
      </c>
      <c r="P53" s="22">
        <v>0.65049999999999997</v>
      </c>
      <c r="Q53" s="22">
        <v>0.66620000000000001</v>
      </c>
      <c r="R53" s="97">
        <v>4391</v>
      </c>
      <c r="S53" s="97">
        <v>2243</v>
      </c>
      <c r="T53" s="98">
        <v>0.51080000000000003</v>
      </c>
      <c r="U53" s="98">
        <v>0.66879999999999995</v>
      </c>
      <c r="V53" s="21">
        <v>3672</v>
      </c>
      <c r="W53" s="21">
        <v>2773</v>
      </c>
      <c r="X53" s="22">
        <v>0.75519999999999998</v>
      </c>
      <c r="Y53" s="24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s="9" customFormat="1">
      <c r="A54" s="20" t="s">
        <v>60</v>
      </c>
      <c r="B54" s="20" t="s">
        <v>103</v>
      </c>
      <c r="C54" s="106">
        <v>733618.34</v>
      </c>
      <c r="D54" s="106">
        <v>2238090.9500000002</v>
      </c>
      <c r="E54" s="96">
        <v>0.32778754589933001</v>
      </c>
      <c r="F54" s="21">
        <v>526</v>
      </c>
      <c r="G54" s="21">
        <v>514</v>
      </c>
      <c r="H54" s="22">
        <v>0.97719999999999996</v>
      </c>
      <c r="I54" s="111">
        <v>1</v>
      </c>
      <c r="J54" s="97">
        <v>889</v>
      </c>
      <c r="K54" s="97">
        <v>770</v>
      </c>
      <c r="L54" s="98">
        <v>0.86609999999999998</v>
      </c>
      <c r="M54" s="96">
        <v>0.9</v>
      </c>
      <c r="N54" s="23">
        <v>809392.73</v>
      </c>
      <c r="O54" s="23">
        <v>579140.65</v>
      </c>
      <c r="P54" s="22">
        <v>0.71550000000000002</v>
      </c>
      <c r="Q54" s="22">
        <v>0.7</v>
      </c>
      <c r="R54" s="97">
        <v>635</v>
      </c>
      <c r="S54" s="97">
        <v>352</v>
      </c>
      <c r="T54" s="98">
        <v>0.55430000000000001</v>
      </c>
      <c r="U54" s="98">
        <v>0.7</v>
      </c>
      <c r="V54" s="21">
        <v>543</v>
      </c>
      <c r="W54" s="21">
        <v>352</v>
      </c>
      <c r="X54" s="22">
        <v>0.64829999999999999</v>
      </c>
      <c r="Y54" s="24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s="9" customFormat="1">
      <c r="A55" s="20" t="s">
        <v>42</v>
      </c>
      <c r="B55" s="20" t="s">
        <v>104</v>
      </c>
      <c r="C55" s="106">
        <v>5057148.9000000004</v>
      </c>
      <c r="D55" s="106">
        <v>15265343.26</v>
      </c>
      <c r="E55" s="96">
        <v>0.33128301236771501</v>
      </c>
      <c r="F55" s="21">
        <v>4743</v>
      </c>
      <c r="G55" s="21">
        <v>4609</v>
      </c>
      <c r="H55" s="22">
        <v>0.97170000000000001</v>
      </c>
      <c r="I55" s="111">
        <v>1</v>
      </c>
      <c r="J55" s="97">
        <v>6514</v>
      </c>
      <c r="K55" s="97">
        <v>5488</v>
      </c>
      <c r="L55" s="98">
        <v>0.84250000000000003</v>
      </c>
      <c r="M55" s="96">
        <v>0.87390000000000001</v>
      </c>
      <c r="N55" s="23">
        <v>5505262.1100000003</v>
      </c>
      <c r="O55" s="23">
        <v>4096448.68</v>
      </c>
      <c r="P55" s="22">
        <v>0.74409999999999998</v>
      </c>
      <c r="Q55" s="22">
        <v>0.7</v>
      </c>
      <c r="R55" s="97">
        <v>4426</v>
      </c>
      <c r="S55" s="97">
        <v>2617</v>
      </c>
      <c r="T55" s="98">
        <v>0.59130000000000005</v>
      </c>
      <c r="U55" s="98">
        <v>0.7</v>
      </c>
      <c r="V55" s="21">
        <v>4066</v>
      </c>
      <c r="W55" s="21">
        <v>3421</v>
      </c>
      <c r="X55" s="22">
        <v>0.84140000000000004</v>
      </c>
      <c r="Y55" s="24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s="9" customFormat="1">
      <c r="A56" s="20" t="s">
        <v>58</v>
      </c>
      <c r="B56" s="20" t="s">
        <v>105</v>
      </c>
      <c r="C56" s="106">
        <v>348714.87</v>
      </c>
      <c r="D56" s="106">
        <v>1049487.07</v>
      </c>
      <c r="E56" s="96">
        <v>0.33227171631566599</v>
      </c>
      <c r="F56" s="21">
        <v>312</v>
      </c>
      <c r="G56" s="21">
        <v>293</v>
      </c>
      <c r="H56" s="22">
        <v>0.93910000000000005</v>
      </c>
      <c r="I56" s="111">
        <v>1</v>
      </c>
      <c r="J56" s="97">
        <v>483</v>
      </c>
      <c r="K56" s="97">
        <v>449</v>
      </c>
      <c r="L56" s="98">
        <v>0.92959999999999998</v>
      </c>
      <c r="M56" s="96">
        <v>0.9</v>
      </c>
      <c r="N56" s="23">
        <v>364498.96</v>
      </c>
      <c r="O56" s="23">
        <v>266875.28999999998</v>
      </c>
      <c r="P56" s="22">
        <v>0.73219999999999996</v>
      </c>
      <c r="Q56" s="22">
        <v>0.7</v>
      </c>
      <c r="R56" s="97">
        <v>393</v>
      </c>
      <c r="S56" s="97">
        <v>215</v>
      </c>
      <c r="T56" s="98">
        <v>0.54710000000000003</v>
      </c>
      <c r="U56" s="98">
        <v>0.69840000000000002</v>
      </c>
      <c r="V56" s="21">
        <v>271</v>
      </c>
      <c r="W56" s="21">
        <v>222</v>
      </c>
      <c r="X56" s="22">
        <v>0.81920000000000004</v>
      </c>
      <c r="Y56" s="24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s="9" customFormat="1">
      <c r="A57" s="20" t="s">
        <v>56</v>
      </c>
      <c r="B57" s="20" t="s">
        <v>106</v>
      </c>
      <c r="C57" s="106">
        <v>1353980.12</v>
      </c>
      <c r="D57" s="106">
        <v>4220451.71</v>
      </c>
      <c r="E57" s="96">
        <v>0.32081402964328698</v>
      </c>
      <c r="F57" s="21">
        <v>1895</v>
      </c>
      <c r="G57" s="21">
        <v>1785</v>
      </c>
      <c r="H57" s="22">
        <v>0.94199999999999995</v>
      </c>
      <c r="I57" s="111">
        <v>1</v>
      </c>
      <c r="J57" s="97">
        <v>2537</v>
      </c>
      <c r="K57" s="97">
        <v>2151</v>
      </c>
      <c r="L57" s="98">
        <v>0.84789999999999999</v>
      </c>
      <c r="M57" s="96">
        <v>0.87460000000000004</v>
      </c>
      <c r="N57" s="23">
        <v>1560635.34</v>
      </c>
      <c r="O57" s="23">
        <v>1063443.57</v>
      </c>
      <c r="P57" s="22">
        <v>0.68140000000000001</v>
      </c>
      <c r="Q57" s="22">
        <v>0.67459999999999998</v>
      </c>
      <c r="R57" s="97">
        <v>1759</v>
      </c>
      <c r="S57" s="97">
        <v>962</v>
      </c>
      <c r="T57" s="98">
        <v>0.54690000000000005</v>
      </c>
      <c r="U57" s="98">
        <v>0.68989999999999996</v>
      </c>
      <c r="V57" s="21">
        <v>1556</v>
      </c>
      <c r="W57" s="21">
        <v>1262</v>
      </c>
      <c r="X57" s="22">
        <v>0.81110000000000004</v>
      </c>
      <c r="Y57" s="24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s="9" customFormat="1">
      <c r="A58" s="20" t="s">
        <v>58</v>
      </c>
      <c r="B58" s="20" t="s">
        <v>107</v>
      </c>
      <c r="C58" s="106">
        <v>2263094.6800000002</v>
      </c>
      <c r="D58" s="106">
        <v>7162345.3700000001</v>
      </c>
      <c r="E58" s="96">
        <v>0.31597117467682201</v>
      </c>
      <c r="F58" s="21">
        <v>3962</v>
      </c>
      <c r="G58" s="21">
        <v>3564</v>
      </c>
      <c r="H58" s="22">
        <v>0.89949999999999997</v>
      </c>
      <c r="I58" s="111">
        <v>0.93920000000000003</v>
      </c>
      <c r="J58" s="97">
        <v>5417</v>
      </c>
      <c r="K58" s="97">
        <v>4626</v>
      </c>
      <c r="L58" s="98">
        <v>0.85399999999999998</v>
      </c>
      <c r="M58" s="96">
        <v>0.86950000000000005</v>
      </c>
      <c r="N58" s="23">
        <v>2660711.04</v>
      </c>
      <c r="O58" s="23">
        <v>1681220.57</v>
      </c>
      <c r="P58" s="22">
        <v>0.63190000000000002</v>
      </c>
      <c r="Q58" s="22">
        <v>0.62949999999999995</v>
      </c>
      <c r="R58" s="97">
        <v>3826</v>
      </c>
      <c r="S58" s="97">
        <v>1798</v>
      </c>
      <c r="T58" s="98">
        <v>0.46989999999999998</v>
      </c>
      <c r="U58" s="98">
        <v>0.62280000000000002</v>
      </c>
      <c r="V58" s="21">
        <v>2986</v>
      </c>
      <c r="W58" s="21">
        <v>2446</v>
      </c>
      <c r="X58" s="22">
        <v>0.81920000000000004</v>
      </c>
      <c r="Y58" s="24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s="9" customFormat="1">
      <c r="A59" s="20" t="s">
        <v>51</v>
      </c>
      <c r="B59" s="20" t="s">
        <v>108</v>
      </c>
      <c r="C59" s="106">
        <v>1729223.11</v>
      </c>
      <c r="D59" s="106">
        <v>5263648.41</v>
      </c>
      <c r="E59" s="96">
        <v>0.328521773360619</v>
      </c>
      <c r="F59" s="21">
        <v>1646</v>
      </c>
      <c r="G59" s="21">
        <v>1558</v>
      </c>
      <c r="H59" s="22">
        <v>0.94650000000000001</v>
      </c>
      <c r="I59" s="111">
        <v>1</v>
      </c>
      <c r="J59" s="97">
        <v>2686</v>
      </c>
      <c r="K59" s="97">
        <v>2264</v>
      </c>
      <c r="L59" s="98">
        <v>0.84289999999999998</v>
      </c>
      <c r="M59" s="96">
        <v>0.86160000000000003</v>
      </c>
      <c r="N59" s="23">
        <v>1822685.67</v>
      </c>
      <c r="O59" s="23">
        <v>1292828.19</v>
      </c>
      <c r="P59" s="22">
        <v>0.70930000000000004</v>
      </c>
      <c r="Q59" s="22">
        <v>0.7</v>
      </c>
      <c r="R59" s="97">
        <v>1942</v>
      </c>
      <c r="S59" s="97">
        <v>1099</v>
      </c>
      <c r="T59" s="98">
        <v>0.56589999999999996</v>
      </c>
      <c r="U59" s="98">
        <v>0.6895</v>
      </c>
      <c r="V59" s="21">
        <v>1458</v>
      </c>
      <c r="W59" s="21">
        <v>1237</v>
      </c>
      <c r="X59" s="22">
        <v>0.84840000000000004</v>
      </c>
      <c r="Y59" s="24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s="9" customFormat="1">
      <c r="A60" s="20" t="s">
        <v>60</v>
      </c>
      <c r="B60" s="20" t="s">
        <v>109</v>
      </c>
      <c r="C60" s="106">
        <v>650489.77</v>
      </c>
      <c r="D60" s="106">
        <v>1901916.56</v>
      </c>
      <c r="E60" s="96">
        <v>0.34201803784704399</v>
      </c>
      <c r="F60" s="21">
        <v>549</v>
      </c>
      <c r="G60" s="21">
        <v>579</v>
      </c>
      <c r="H60" s="22">
        <v>1.0546</v>
      </c>
      <c r="I60" s="111">
        <v>1</v>
      </c>
      <c r="J60" s="97">
        <v>958</v>
      </c>
      <c r="K60" s="97">
        <v>867</v>
      </c>
      <c r="L60" s="98">
        <v>0.90500000000000003</v>
      </c>
      <c r="M60" s="96">
        <v>0.9</v>
      </c>
      <c r="N60" s="23">
        <v>773782.76</v>
      </c>
      <c r="O60" s="23">
        <v>519239.51</v>
      </c>
      <c r="P60" s="22">
        <v>0.67100000000000004</v>
      </c>
      <c r="Q60" s="22">
        <v>0.65939999999999999</v>
      </c>
      <c r="R60" s="97">
        <v>766</v>
      </c>
      <c r="S60" s="97">
        <v>427</v>
      </c>
      <c r="T60" s="98">
        <v>0.55740000000000001</v>
      </c>
      <c r="U60" s="98">
        <v>0.67149999999999999</v>
      </c>
      <c r="V60" s="21">
        <v>691</v>
      </c>
      <c r="W60" s="21">
        <v>547</v>
      </c>
      <c r="X60" s="22">
        <v>0.79159999999999997</v>
      </c>
      <c r="Y60" s="24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s="9" customFormat="1">
      <c r="A61" s="20" t="s">
        <v>60</v>
      </c>
      <c r="B61" s="20" t="s">
        <v>110</v>
      </c>
      <c r="C61" s="106">
        <v>302712.3</v>
      </c>
      <c r="D61" s="106">
        <v>963127.73</v>
      </c>
      <c r="E61" s="96">
        <v>0.31430130248663901</v>
      </c>
      <c r="F61" s="21">
        <v>381</v>
      </c>
      <c r="G61" s="21">
        <v>369</v>
      </c>
      <c r="H61" s="22">
        <v>0.96850000000000003</v>
      </c>
      <c r="I61" s="111">
        <v>1</v>
      </c>
      <c r="J61" s="97">
        <v>647</v>
      </c>
      <c r="K61" s="97">
        <v>610</v>
      </c>
      <c r="L61" s="98">
        <v>0.94279999999999997</v>
      </c>
      <c r="M61" s="96">
        <v>0.9</v>
      </c>
      <c r="N61" s="23">
        <v>353286.13</v>
      </c>
      <c r="O61" s="23">
        <v>241067.23</v>
      </c>
      <c r="P61" s="22">
        <v>0.68240000000000001</v>
      </c>
      <c r="Q61" s="22">
        <v>0.6694</v>
      </c>
      <c r="R61" s="97">
        <v>372</v>
      </c>
      <c r="S61" s="97">
        <v>178</v>
      </c>
      <c r="T61" s="98">
        <v>0.47849999999999998</v>
      </c>
      <c r="U61" s="98">
        <v>0.67249999999999999</v>
      </c>
      <c r="V61" s="21">
        <v>446</v>
      </c>
      <c r="W61" s="21">
        <v>345</v>
      </c>
      <c r="X61" s="22">
        <v>0.77349999999999997</v>
      </c>
      <c r="Y61" s="24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s="9" customFormat="1">
      <c r="A62" s="20" t="s">
        <v>67</v>
      </c>
      <c r="B62" s="20" t="s">
        <v>111</v>
      </c>
      <c r="C62" s="106">
        <v>876575.06</v>
      </c>
      <c r="D62" s="106">
        <v>2728766.9951999998</v>
      </c>
      <c r="E62" s="96">
        <v>0.32123485132366603</v>
      </c>
      <c r="F62" s="21">
        <v>1456</v>
      </c>
      <c r="G62" s="21">
        <v>1356</v>
      </c>
      <c r="H62" s="22">
        <v>0.93130000000000002</v>
      </c>
      <c r="I62" s="111">
        <v>0.97440000000000004</v>
      </c>
      <c r="J62" s="97">
        <v>2129</v>
      </c>
      <c r="K62" s="97">
        <v>1958</v>
      </c>
      <c r="L62" s="98">
        <v>0.91969999999999996</v>
      </c>
      <c r="M62" s="96">
        <v>0.9</v>
      </c>
      <c r="N62" s="23">
        <v>986312.76</v>
      </c>
      <c r="O62" s="23">
        <v>611146.28</v>
      </c>
      <c r="P62" s="22">
        <v>0.61960000000000004</v>
      </c>
      <c r="Q62" s="22">
        <v>0.61650000000000005</v>
      </c>
      <c r="R62" s="97">
        <v>1622</v>
      </c>
      <c r="S62" s="97">
        <v>766</v>
      </c>
      <c r="T62" s="98">
        <v>0.4723</v>
      </c>
      <c r="U62" s="98">
        <v>0.59240000000000004</v>
      </c>
      <c r="V62" s="21">
        <v>1177</v>
      </c>
      <c r="W62" s="21">
        <v>975</v>
      </c>
      <c r="X62" s="22">
        <v>0.82840000000000003</v>
      </c>
      <c r="Y62" s="24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s="9" customFormat="1">
      <c r="A63" s="20" t="s">
        <v>51</v>
      </c>
      <c r="B63" s="20" t="s">
        <v>112</v>
      </c>
      <c r="C63" s="106">
        <v>960684.76</v>
      </c>
      <c r="D63" s="106">
        <v>3077287.7091000001</v>
      </c>
      <c r="E63" s="96">
        <v>0.31218555130841702</v>
      </c>
      <c r="F63" s="21">
        <v>1188</v>
      </c>
      <c r="G63" s="21">
        <v>1122</v>
      </c>
      <c r="H63" s="22">
        <v>0.94440000000000002</v>
      </c>
      <c r="I63" s="111">
        <v>1</v>
      </c>
      <c r="J63" s="97">
        <v>1900</v>
      </c>
      <c r="K63" s="97">
        <v>1639</v>
      </c>
      <c r="L63" s="98">
        <v>0.86260000000000003</v>
      </c>
      <c r="M63" s="96">
        <v>0.87390000000000001</v>
      </c>
      <c r="N63" s="23">
        <v>1139820.52</v>
      </c>
      <c r="O63" s="23">
        <v>739931.89</v>
      </c>
      <c r="P63" s="22">
        <v>0.6492</v>
      </c>
      <c r="Q63" s="22">
        <v>0.64429999999999998</v>
      </c>
      <c r="R63" s="97">
        <v>1344</v>
      </c>
      <c r="S63" s="97">
        <v>617</v>
      </c>
      <c r="T63" s="98">
        <v>0.45910000000000001</v>
      </c>
      <c r="U63" s="98">
        <v>0.57040000000000002</v>
      </c>
      <c r="V63" s="21">
        <v>1102</v>
      </c>
      <c r="W63" s="21">
        <v>952</v>
      </c>
      <c r="X63" s="22">
        <v>0.8639</v>
      </c>
      <c r="Y63" s="24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s="9" customFormat="1">
      <c r="A64" s="20" t="s">
        <v>48</v>
      </c>
      <c r="B64" s="20" t="s">
        <v>113</v>
      </c>
      <c r="C64" s="106">
        <v>17278900.699999999</v>
      </c>
      <c r="D64" s="106">
        <v>52286476.670000002</v>
      </c>
      <c r="E64" s="96">
        <v>0.33046595985141197</v>
      </c>
      <c r="F64" s="21">
        <v>27643</v>
      </c>
      <c r="G64" s="21">
        <v>25196</v>
      </c>
      <c r="H64" s="22">
        <v>0.91149999999999998</v>
      </c>
      <c r="I64" s="111">
        <v>0.98260000000000003</v>
      </c>
      <c r="J64" s="97">
        <v>33605</v>
      </c>
      <c r="K64" s="97">
        <v>24132</v>
      </c>
      <c r="L64" s="98">
        <v>0.71809999999999996</v>
      </c>
      <c r="M64" s="96">
        <v>0.75849999999999995</v>
      </c>
      <c r="N64" s="23">
        <v>20474790.379999999</v>
      </c>
      <c r="O64" s="23">
        <v>13070814.58</v>
      </c>
      <c r="P64" s="22">
        <v>0.63839999999999997</v>
      </c>
      <c r="Q64" s="22">
        <v>0.63290000000000002</v>
      </c>
      <c r="R64" s="97">
        <v>19602</v>
      </c>
      <c r="S64" s="97">
        <v>9951</v>
      </c>
      <c r="T64" s="98">
        <v>0.50770000000000004</v>
      </c>
      <c r="U64" s="98">
        <v>0.65800000000000003</v>
      </c>
      <c r="V64" s="21">
        <v>15880</v>
      </c>
      <c r="W64" s="21">
        <v>10764</v>
      </c>
      <c r="X64" s="22">
        <v>0.67779999999999996</v>
      </c>
      <c r="Y64" s="24"/>
      <c r="Z64" s="4">
        <v>28503</v>
      </c>
      <c r="AA64" s="3">
        <v>28101</v>
      </c>
      <c r="AB64" s="5">
        <v>0.9859</v>
      </c>
      <c r="AC64" s="4">
        <v>34329</v>
      </c>
      <c r="AD64" s="3">
        <v>24767</v>
      </c>
      <c r="AE64" s="5">
        <v>0.72150000000000003</v>
      </c>
      <c r="AF64" s="6">
        <v>61709807.859999999</v>
      </c>
      <c r="AG64" s="7">
        <v>38784484.490000002</v>
      </c>
      <c r="AH64" s="5">
        <v>0.62849999999999995</v>
      </c>
      <c r="AI64" s="4">
        <v>21907</v>
      </c>
      <c r="AJ64" s="3">
        <v>14189</v>
      </c>
      <c r="AK64" s="5">
        <v>0.64770000000000005</v>
      </c>
      <c r="AL64" s="8" t="s">
        <v>44</v>
      </c>
    </row>
    <row r="65" spans="1:38" s="9" customFormat="1">
      <c r="A65" s="20" t="s">
        <v>51</v>
      </c>
      <c r="B65" s="20" t="s">
        <v>114</v>
      </c>
      <c r="C65" s="106">
        <v>262940.75</v>
      </c>
      <c r="D65" s="106">
        <v>762772.11</v>
      </c>
      <c r="E65" s="96">
        <v>0.34471731012818502</v>
      </c>
      <c r="F65" s="21">
        <v>210</v>
      </c>
      <c r="G65" s="21">
        <v>209</v>
      </c>
      <c r="H65" s="22">
        <v>0.99519999999999997</v>
      </c>
      <c r="I65" s="111">
        <v>1</v>
      </c>
      <c r="J65" s="97">
        <v>349</v>
      </c>
      <c r="K65" s="97">
        <v>326</v>
      </c>
      <c r="L65" s="98">
        <v>0.93410000000000004</v>
      </c>
      <c r="M65" s="96">
        <v>0.9</v>
      </c>
      <c r="N65" s="23">
        <v>275270.56</v>
      </c>
      <c r="O65" s="23">
        <v>215301.34</v>
      </c>
      <c r="P65" s="22">
        <v>0.78210000000000002</v>
      </c>
      <c r="Q65" s="22">
        <v>0.7</v>
      </c>
      <c r="R65" s="97">
        <v>230</v>
      </c>
      <c r="S65" s="97">
        <v>150</v>
      </c>
      <c r="T65" s="98">
        <v>0.6522</v>
      </c>
      <c r="U65" s="98">
        <v>0.7</v>
      </c>
      <c r="V65" s="21">
        <v>254</v>
      </c>
      <c r="W65" s="21">
        <v>196</v>
      </c>
      <c r="X65" s="22">
        <v>0.77170000000000005</v>
      </c>
      <c r="Y65" s="24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s="9" customFormat="1">
      <c r="A66" s="20" t="s">
        <v>48</v>
      </c>
      <c r="B66" s="20" t="s">
        <v>115</v>
      </c>
      <c r="C66" s="106">
        <v>799439.2</v>
      </c>
      <c r="D66" s="106">
        <v>2518978.19</v>
      </c>
      <c r="E66" s="96">
        <v>0.31736646358180698</v>
      </c>
      <c r="F66" s="21">
        <v>1151</v>
      </c>
      <c r="G66" s="21">
        <v>1133</v>
      </c>
      <c r="H66" s="22">
        <v>0.98440000000000005</v>
      </c>
      <c r="I66" s="111">
        <v>1</v>
      </c>
      <c r="J66" s="97">
        <v>1506</v>
      </c>
      <c r="K66" s="97">
        <v>1430</v>
      </c>
      <c r="L66" s="98">
        <v>0.94950000000000001</v>
      </c>
      <c r="M66" s="96">
        <v>0.9</v>
      </c>
      <c r="N66" s="23">
        <v>866831.25</v>
      </c>
      <c r="O66" s="23">
        <v>618500.68999999994</v>
      </c>
      <c r="P66" s="22">
        <v>0.71350000000000002</v>
      </c>
      <c r="Q66" s="22">
        <v>0.7</v>
      </c>
      <c r="R66" s="97">
        <v>1003</v>
      </c>
      <c r="S66" s="97">
        <v>559</v>
      </c>
      <c r="T66" s="98">
        <v>0.55730000000000002</v>
      </c>
      <c r="U66" s="98">
        <v>0.7</v>
      </c>
      <c r="V66" s="21">
        <v>1043</v>
      </c>
      <c r="W66" s="21">
        <v>930</v>
      </c>
      <c r="X66" s="22">
        <v>0.89170000000000005</v>
      </c>
      <c r="Y66" s="24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s="9" customFormat="1">
      <c r="A67" s="20" t="s">
        <v>56</v>
      </c>
      <c r="B67" s="20" t="s">
        <v>116</v>
      </c>
      <c r="C67" s="106">
        <v>1910791.79</v>
      </c>
      <c r="D67" s="106">
        <v>5701980.3200000003</v>
      </c>
      <c r="E67" s="96">
        <v>0.335110204308808</v>
      </c>
      <c r="F67" s="21">
        <v>1924</v>
      </c>
      <c r="G67" s="21">
        <v>1881</v>
      </c>
      <c r="H67" s="22">
        <v>0.97770000000000001</v>
      </c>
      <c r="I67" s="111">
        <v>1</v>
      </c>
      <c r="J67" s="97">
        <v>2623</v>
      </c>
      <c r="K67" s="97">
        <v>2245</v>
      </c>
      <c r="L67" s="98">
        <v>0.85589999999999999</v>
      </c>
      <c r="M67" s="96">
        <v>0.88849999999999996</v>
      </c>
      <c r="N67" s="23">
        <v>2096977.87</v>
      </c>
      <c r="O67" s="23">
        <v>1500642.89</v>
      </c>
      <c r="P67" s="22">
        <v>0.71560000000000001</v>
      </c>
      <c r="Q67" s="22">
        <v>0.7</v>
      </c>
      <c r="R67" s="97">
        <v>1811</v>
      </c>
      <c r="S67" s="97">
        <v>1021</v>
      </c>
      <c r="T67" s="98">
        <v>0.56379999999999997</v>
      </c>
      <c r="U67" s="98">
        <v>0.68059999999999998</v>
      </c>
      <c r="V67" s="21">
        <v>1551</v>
      </c>
      <c r="W67" s="21">
        <v>1208</v>
      </c>
      <c r="X67" s="22">
        <v>0.77890000000000004</v>
      </c>
      <c r="Y67" s="24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s="9" customFormat="1">
      <c r="A68" s="20" t="s">
        <v>67</v>
      </c>
      <c r="B68" s="20" t="s">
        <v>117</v>
      </c>
      <c r="C68" s="106">
        <v>2961175.76</v>
      </c>
      <c r="D68" s="106">
        <v>8956898.4100000001</v>
      </c>
      <c r="E68" s="96">
        <v>0.33060280740640902</v>
      </c>
      <c r="F68" s="21">
        <v>4048</v>
      </c>
      <c r="G68" s="21">
        <v>3697</v>
      </c>
      <c r="H68" s="22">
        <v>0.9133</v>
      </c>
      <c r="I68" s="111">
        <v>0.98009999999999997</v>
      </c>
      <c r="J68" s="97">
        <v>5159</v>
      </c>
      <c r="K68" s="97">
        <v>4452</v>
      </c>
      <c r="L68" s="96">
        <v>0.86299999999999999</v>
      </c>
      <c r="M68" s="98">
        <v>0.87119999999999997</v>
      </c>
      <c r="N68" s="23">
        <v>3141578.6</v>
      </c>
      <c r="O68" s="23">
        <v>2261177.91</v>
      </c>
      <c r="P68" s="22">
        <v>0.7198</v>
      </c>
      <c r="Q68" s="22">
        <v>0.7</v>
      </c>
      <c r="R68" s="97">
        <v>3334</v>
      </c>
      <c r="S68" s="97">
        <v>1922</v>
      </c>
      <c r="T68" s="98">
        <v>0.57650000000000001</v>
      </c>
      <c r="U68" s="96">
        <v>0.7</v>
      </c>
      <c r="V68" s="21">
        <v>3055</v>
      </c>
      <c r="W68" s="21">
        <v>2509</v>
      </c>
      <c r="X68" s="22">
        <v>0.82130000000000003</v>
      </c>
      <c r="Y68" s="24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s="9" customFormat="1">
      <c r="A69" s="20" t="s">
        <v>58</v>
      </c>
      <c r="B69" s="20" t="s">
        <v>118</v>
      </c>
      <c r="C69" s="106">
        <v>3995191.19</v>
      </c>
      <c r="D69" s="106">
        <v>12029724.68</v>
      </c>
      <c r="E69" s="96">
        <v>0.33210994401577598</v>
      </c>
      <c r="F69" s="21">
        <v>4697</v>
      </c>
      <c r="G69" s="21">
        <v>4274</v>
      </c>
      <c r="H69" s="22">
        <v>0.90990000000000004</v>
      </c>
      <c r="I69" s="111">
        <v>1</v>
      </c>
      <c r="J69" s="97">
        <v>6733</v>
      </c>
      <c r="K69" s="97">
        <v>5623</v>
      </c>
      <c r="L69" s="98">
        <v>0.83509999999999995</v>
      </c>
      <c r="M69" s="96">
        <v>0.85070000000000001</v>
      </c>
      <c r="N69" s="23">
        <v>4092245.04</v>
      </c>
      <c r="O69" s="23">
        <v>2891743.44</v>
      </c>
      <c r="P69" s="22">
        <v>0.70660000000000001</v>
      </c>
      <c r="Q69" s="22">
        <v>0.69450000000000001</v>
      </c>
      <c r="R69" s="97">
        <v>4222</v>
      </c>
      <c r="S69" s="97">
        <v>2277</v>
      </c>
      <c r="T69" s="98">
        <v>0.5393</v>
      </c>
      <c r="U69" s="98">
        <v>0.66600000000000004</v>
      </c>
      <c r="V69" s="21">
        <v>3491</v>
      </c>
      <c r="W69" s="21">
        <v>2853</v>
      </c>
      <c r="X69" s="22">
        <v>0.81720000000000004</v>
      </c>
      <c r="Y69" s="24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s="9" customFormat="1">
      <c r="A70" s="20" t="s">
        <v>119</v>
      </c>
      <c r="B70" s="20" t="s">
        <v>120</v>
      </c>
      <c r="C70" s="106"/>
      <c r="D70" s="106">
        <v>0</v>
      </c>
      <c r="E70" s="96"/>
      <c r="F70" s="21">
        <v>6</v>
      </c>
      <c r="G70" s="21">
        <v>1</v>
      </c>
      <c r="H70" s="22">
        <v>0.16669999999999999</v>
      </c>
      <c r="I70" s="111">
        <v>1</v>
      </c>
      <c r="J70" s="97">
        <v>3</v>
      </c>
      <c r="K70" s="97">
        <v>1</v>
      </c>
      <c r="L70" s="98">
        <v>0.33329999999999999</v>
      </c>
      <c r="M70" s="96">
        <v>0.3533</v>
      </c>
      <c r="N70" s="23"/>
      <c r="O70" s="23"/>
      <c r="P70" s="22"/>
      <c r="Q70" s="22"/>
      <c r="R70" s="97"/>
      <c r="S70" s="97"/>
      <c r="T70" s="98"/>
      <c r="U70" s="98"/>
      <c r="V70" s="21"/>
      <c r="W70" s="21"/>
      <c r="X70" s="22"/>
      <c r="Y70" s="24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s="9" customFormat="1">
      <c r="A71" s="20" t="s">
        <v>67</v>
      </c>
      <c r="B71" s="20" t="s">
        <v>121</v>
      </c>
      <c r="C71" s="106">
        <v>794044.35</v>
      </c>
      <c r="D71" s="106">
        <v>2443365.37</v>
      </c>
      <c r="E71" s="96">
        <v>0.32497978392809901</v>
      </c>
      <c r="F71" s="21">
        <v>1672</v>
      </c>
      <c r="G71" s="21">
        <v>1421</v>
      </c>
      <c r="H71" s="22">
        <v>0.84989999999999999</v>
      </c>
      <c r="I71" s="111">
        <v>0.93440000000000001</v>
      </c>
      <c r="J71" s="97">
        <v>2144</v>
      </c>
      <c r="K71" s="97">
        <v>1734</v>
      </c>
      <c r="L71" s="98">
        <v>0.80879999999999996</v>
      </c>
      <c r="M71" s="96">
        <v>0.81540000000000001</v>
      </c>
      <c r="N71" s="23">
        <v>881468.98</v>
      </c>
      <c r="O71" s="23">
        <v>572122.29</v>
      </c>
      <c r="P71" s="22">
        <v>0.64910000000000001</v>
      </c>
      <c r="Q71" s="22">
        <v>0.63260000000000005</v>
      </c>
      <c r="R71" s="97">
        <v>1443</v>
      </c>
      <c r="S71" s="97">
        <v>725</v>
      </c>
      <c r="T71" s="98">
        <v>0.50239999999999996</v>
      </c>
      <c r="U71" s="98">
        <v>0.62460000000000004</v>
      </c>
      <c r="V71" s="21">
        <v>1124</v>
      </c>
      <c r="W71" s="21">
        <v>854</v>
      </c>
      <c r="X71" s="22">
        <v>0.75980000000000003</v>
      </c>
      <c r="Y71" s="24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s="9" customFormat="1">
      <c r="A72" s="20" t="s">
        <v>58</v>
      </c>
      <c r="B72" s="20" t="s">
        <v>122</v>
      </c>
      <c r="C72" s="106">
        <v>7190412.7699999996</v>
      </c>
      <c r="D72" s="106">
        <v>21702991.66</v>
      </c>
      <c r="E72" s="96">
        <v>0.33130975133038398</v>
      </c>
      <c r="F72" s="21">
        <v>5386</v>
      </c>
      <c r="G72" s="21">
        <v>5159</v>
      </c>
      <c r="H72" s="22">
        <v>0.95789999999999997</v>
      </c>
      <c r="I72" s="111">
        <v>1</v>
      </c>
      <c r="J72" s="97">
        <v>8761</v>
      </c>
      <c r="K72" s="97">
        <v>7799</v>
      </c>
      <c r="L72" s="98">
        <v>0.89019999999999999</v>
      </c>
      <c r="M72" s="96">
        <v>0.9</v>
      </c>
      <c r="N72" s="23">
        <v>8313098.1500000004</v>
      </c>
      <c r="O72" s="23">
        <v>5736963.9100000001</v>
      </c>
      <c r="P72" s="22">
        <v>0.69010000000000005</v>
      </c>
      <c r="Q72" s="22">
        <v>0.67090000000000005</v>
      </c>
      <c r="R72" s="97">
        <v>6449</v>
      </c>
      <c r="S72" s="97">
        <v>3259</v>
      </c>
      <c r="T72" s="98">
        <v>0.50529999999999997</v>
      </c>
      <c r="U72" s="98">
        <v>0.66439999999999999</v>
      </c>
      <c r="V72" s="21">
        <v>5601</v>
      </c>
      <c r="W72" s="21">
        <v>3875</v>
      </c>
      <c r="X72" s="22">
        <v>0.69179999999999997</v>
      </c>
      <c r="Y72" s="24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s="9" customFormat="1">
      <c r="A73" s="25" t="s">
        <v>42</v>
      </c>
      <c r="B73" s="20" t="s">
        <v>123</v>
      </c>
      <c r="C73" s="106">
        <v>1683694.2</v>
      </c>
      <c r="D73" s="106">
        <v>5276897.71</v>
      </c>
      <c r="E73" s="96">
        <v>0.31906894780418199</v>
      </c>
      <c r="F73" s="21">
        <v>1352</v>
      </c>
      <c r="G73" s="21">
        <v>1320</v>
      </c>
      <c r="H73" s="22">
        <v>0.97629999999999995</v>
      </c>
      <c r="I73" s="111">
        <v>1</v>
      </c>
      <c r="J73" s="97">
        <v>2050</v>
      </c>
      <c r="K73" s="97">
        <v>1683</v>
      </c>
      <c r="L73" s="98">
        <v>0.82099999999999995</v>
      </c>
      <c r="M73" s="96">
        <v>0.86499999999999999</v>
      </c>
      <c r="N73" s="23">
        <v>1750998.91</v>
      </c>
      <c r="O73" s="23">
        <v>1265007.08</v>
      </c>
      <c r="P73" s="22">
        <v>0.72240000000000004</v>
      </c>
      <c r="Q73" s="22">
        <v>0.7</v>
      </c>
      <c r="R73" s="97">
        <v>1514</v>
      </c>
      <c r="S73" s="97">
        <v>895</v>
      </c>
      <c r="T73" s="98">
        <v>0.59109999999999996</v>
      </c>
      <c r="U73" s="98">
        <v>0.7</v>
      </c>
      <c r="V73" s="21">
        <v>977</v>
      </c>
      <c r="W73" s="21">
        <v>779</v>
      </c>
      <c r="X73" s="22">
        <v>0.79730000000000001</v>
      </c>
      <c r="Y73" s="24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s="9" customFormat="1">
      <c r="A74" s="20" t="s">
        <v>53</v>
      </c>
      <c r="B74" s="20" t="s">
        <v>124</v>
      </c>
      <c r="C74" s="106">
        <v>347215.35</v>
      </c>
      <c r="D74" s="106">
        <v>1120190.19</v>
      </c>
      <c r="E74" s="96">
        <v>0.309961070092928</v>
      </c>
      <c r="F74" s="21">
        <v>366</v>
      </c>
      <c r="G74" s="21">
        <v>354</v>
      </c>
      <c r="H74" s="22">
        <v>0.96719999999999995</v>
      </c>
      <c r="I74" s="111">
        <v>1</v>
      </c>
      <c r="J74" s="97">
        <v>574</v>
      </c>
      <c r="K74" s="97">
        <v>507</v>
      </c>
      <c r="L74" s="98">
        <v>0.88329999999999997</v>
      </c>
      <c r="M74" s="96">
        <v>0.9</v>
      </c>
      <c r="N74" s="23">
        <v>423270.45</v>
      </c>
      <c r="O74" s="23">
        <v>261001.99</v>
      </c>
      <c r="P74" s="22">
        <v>0.61660000000000004</v>
      </c>
      <c r="Q74" s="22">
        <v>0.63009999999999999</v>
      </c>
      <c r="R74" s="97">
        <v>447</v>
      </c>
      <c r="S74" s="97">
        <v>235</v>
      </c>
      <c r="T74" s="98">
        <v>0.52569999999999995</v>
      </c>
      <c r="U74" s="98">
        <v>0.66649999999999998</v>
      </c>
      <c r="V74" s="21">
        <v>347</v>
      </c>
      <c r="W74" s="21">
        <v>277</v>
      </c>
      <c r="X74" s="22">
        <v>0.79830000000000001</v>
      </c>
      <c r="Y74" s="24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s="9" customFormat="1">
      <c r="A75" s="20" t="s">
        <v>53</v>
      </c>
      <c r="B75" s="20" t="s">
        <v>125</v>
      </c>
      <c r="C75" s="106">
        <v>1600845.29</v>
      </c>
      <c r="D75" s="106">
        <v>4978185.93</v>
      </c>
      <c r="E75" s="96">
        <v>0.32157201689732801</v>
      </c>
      <c r="F75" s="21">
        <v>1876</v>
      </c>
      <c r="G75" s="21">
        <v>1742</v>
      </c>
      <c r="H75" s="22">
        <v>0.92859999999999998</v>
      </c>
      <c r="I75" s="111">
        <v>1</v>
      </c>
      <c r="J75" s="97">
        <v>2656</v>
      </c>
      <c r="K75" s="97">
        <v>2387</v>
      </c>
      <c r="L75" s="96">
        <v>0.89870000000000005</v>
      </c>
      <c r="M75" s="96">
        <v>0.9</v>
      </c>
      <c r="N75" s="23">
        <v>1711200.82</v>
      </c>
      <c r="O75" s="23">
        <v>1187338.22</v>
      </c>
      <c r="P75" s="22">
        <v>0.69389999999999996</v>
      </c>
      <c r="Q75" s="22">
        <v>0.69769999999999999</v>
      </c>
      <c r="R75" s="97">
        <v>1954</v>
      </c>
      <c r="S75" s="97">
        <v>1023</v>
      </c>
      <c r="T75" s="98">
        <v>0.52349999999999997</v>
      </c>
      <c r="U75" s="98">
        <v>0.67879999999999996</v>
      </c>
      <c r="V75" s="21">
        <v>1511</v>
      </c>
      <c r="W75" s="21">
        <v>1077</v>
      </c>
      <c r="X75" s="22">
        <v>0.71279999999999999</v>
      </c>
      <c r="Y75" s="24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s="9" customFormat="1">
      <c r="A76" s="20" t="s">
        <v>58</v>
      </c>
      <c r="B76" s="20" t="s">
        <v>126</v>
      </c>
      <c r="C76" s="106">
        <v>1184794.75</v>
      </c>
      <c r="D76" s="106">
        <v>3615897.94</v>
      </c>
      <c r="E76" s="96">
        <v>0.3276626635098</v>
      </c>
      <c r="F76" s="21">
        <v>1257</v>
      </c>
      <c r="G76" s="21">
        <v>1182</v>
      </c>
      <c r="H76" s="22">
        <v>0.94030000000000002</v>
      </c>
      <c r="I76" s="111">
        <v>1</v>
      </c>
      <c r="J76" s="97">
        <v>1718</v>
      </c>
      <c r="K76" s="97">
        <v>1564</v>
      </c>
      <c r="L76" s="98">
        <v>0.91039999999999999</v>
      </c>
      <c r="M76" s="96">
        <v>0.89849999999999997</v>
      </c>
      <c r="N76" s="23">
        <v>1324303.4099999999</v>
      </c>
      <c r="O76" s="23">
        <v>905526.67</v>
      </c>
      <c r="P76" s="22">
        <v>0.68379999999999996</v>
      </c>
      <c r="Q76" s="22">
        <v>0.68869999999999998</v>
      </c>
      <c r="R76" s="97">
        <v>1341</v>
      </c>
      <c r="S76" s="97">
        <v>736</v>
      </c>
      <c r="T76" s="98">
        <v>0.54879999999999995</v>
      </c>
      <c r="U76" s="98">
        <v>0.7</v>
      </c>
      <c r="V76" s="21">
        <v>1167</v>
      </c>
      <c r="W76" s="21">
        <v>906</v>
      </c>
      <c r="X76" s="22">
        <v>0.77629999999999999</v>
      </c>
      <c r="Y76" s="24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s="9" customFormat="1">
      <c r="A77" s="20" t="s">
        <v>53</v>
      </c>
      <c r="B77" s="20" t="s">
        <v>127</v>
      </c>
      <c r="C77" s="106">
        <v>422088.49</v>
      </c>
      <c r="D77" s="106">
        <v>1186876.77</v>
      </c>
      <c r="E77" s="96">
        <v>0.35562958233650499</v>
      </c>
      <c r="F77" s="21">
        <v>430</v>
      </c>
      <c r="G77" s="21">
        <v>416</v>
      </c>
      <c r="H77" s="22">
        <v>0.96740000000000004</v>
      </c>
      <c r="I77" s="111">
        <v>1</v>
      </c>
      <c r="J77" s="97">
        <v>604</v>
      </c>
      <c r="K77" s="97">
        <v>554</v>
      </c>
      <c r="L77" s="98">
        <v>0.91720000000000002</v>
      </c>
      <c r="M77" s="96">
        <v>0.9</v>
      </c>
      <c r="N77" s="23">
        <v>436931.72</v>
      </c>
      <c r="O77" s="23">
        <v>308591.03000000003</v>
      </c>
      <c r="P77" s="22">
        <v>0.70630000000000004</v>
      </c>
      <c r="Q77" s="22">
        <v>0.68930000000000002</v>
      </c>
      <c r="R77" s="97">
        <v>444</v>
      </c>
      <c r="S77" s="97">
        <v>263</v>
      </c>
      <c r="T77" s="98">
        <v>0.59230000000000005</v>
      </c>
      <c r="U77" s="98">
        <v>0.7</v>
      </c>
      <c r="V77" s="21">
        <v>365</v>
      </c>
      <c r="W77" s="21">
        <v>288</v>
      </c>
      <c r="X77" s="22">
        <v>0.78900000000000003</v>
      </c>
      <c r="Y77" s="24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s="9" customFormat="1">
      <c r="A78" s="20" t="s">
        <v>67</v>
      </c>
      <c r="B78" s="20" t="s">
        <v>128</v>
      </c>
      <c r="C78" s="106">
        <v>1153003.1599999999</v>
      </c>
      <c r="D78" s="106">
        <v>3547151.81</v>
      </c>
      <c r="E78" s="96">
        <v>0.32505041277046398</v>
      </c>
      <c r="F78" s="21">
        <v>1411</v>
      </c>
      <c r="G78" s="21">
        <v>1371</v>
      </c>
      <c r="H78" s="22">
        <v>0.97170000000000001</v>
      </c>
      <c r="I78" s="111">
        <v>1</v>
      </c>
      <c r="J78" s="97">
        <v>1912</v>
      </c>
      <c r="K78" s="97">
        <v>1784</v>
      </c>
      <c r="L78" s="98">
        <v>0.93310000000000004</v>
      </c>
      <c r="M78" s="96">
        <v>0.9</v>
      </c>
      <c r="N78" s="23">
        <v>1263615.7</v>
      </c>
      <c r="O78" s="23">
        <v>869207.01</v>
      </c>
      <c r="P78" s="22">
        <v>0.68789999999999996</v>
      </c>
      <c r="Q78" s="22">
        <v>0.67749999999999999</v>
      </c>
      <c r="R78" s="97">
        <v>1477</v>
      </c>
      <c r="S78" s="97">
        <v>817</v>
      </c>
      <c r="T78" s="98">
        <v>0.55310000000000004</v>
      </c>
      <c r="U78" s="98">
        <v>0.67759999999999998</v>
      </c>
      <c r="V78" s="21">
        <v>1217</v>
      </c>
      <c r="W78" s="21">
        <v>1051</v>
      </c>
      <c r="X78" s="22">
        <v>0.86360000000000003</v>
      </c>
      <c r="Y78" s="24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s="9" customFormat="1">
      <c r="A79" s="26" t="s">
        <v>58</v>
      </c>
      <c r="B79" s="26" t="s">
        <v>129</v>
      </c>
      <c r="C79" s="106">
        <v>4996494.67</v>
      </c>
      <c r="D79" s="106">
        <v>15708426.35</v>
      </c>
      <c r="E79" s="96">
        <v>0.31807735279606802</v>
      </c>
      <c r="F79" s="21">
        <v>7125</v>
      </c>
      <c r="G79" s="21">
        <v>6727</v>
      </c>
      <c r="H79" s="22">
        <v>0.94410000000000005</v>
      </c>
      <c r="I79" s="111">
        <v>1</v>
      </c>
      <c r="J79" s="97">
        <v>9416</v>
      </c>
      <c r="K79" s="97">
        <v>8399</v>
      </c>
      <c r="L79" s="98">
        <v>0.89200000000000002</v>
      </c>
      <c r="M79" s="96">
        <v>0.89790000000000003</v>
      </c>
      <c r="N79" s="23">
        <v>5871071.5</v>
      </c>
      <c r="O79" s="23">
        <v>3860203.17</v>
      </c>
      <c r="P79" s="22">
        <v>0.65749999999999997</v>
      </c>
      <c r="Q79" s="22">
        <v>0.66510000000000002</v>
      </c>
      <c r="R79" s="97">
        <v>7413</v>
      </c>
      <c r="S79" s="97">
        <v>3803</v>
      </c>
      <c r="T79" s="98">
        <v>0.51300000000000001</v>
      </c>
      <c r="U79" s="98">
        <v>0.69</v>
      </c>
      <c r="V79" s="21">
        <v>2185</v>
      </c>
      <c r="W79" s="21">
        <v>1694</v>
      </c>
      <c r="X79" s="22">
        <v>0.77529999999999999</v>
      </c>
      <c r="Y79" s="24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s="9" customFormat="1">
      <c r="A80" s="20" t="s">
        <v>60</v>
      </c>
      <c r="B80" s="20" t="s">
        <v>130</v>
      </c>
      <c r="C80" s="106">
        <v>305853.14</v>
      </c>
      <c r="D80" s="106">
        <v>922881.89</v>
      </c>
      <c r="E80" s="96">
        <v>0.331410924099941</v>
      </c>
      <c r="F80" s="21">
        <v>263</v>
      </c>
      <c r="G80" s="21">
        <v>257</v>
      </c>
      <c r="H80" s="22">
        <v>0.97719999999999996</v>
      </c>
      <c r="I80" s="111">
        <v>1</v>
      </c>
      <c r="J80" s="97">
        <v>443</v>
      </c>
      <c r="K80" s="97">
        <v>392</v>
      </c>
      <c r="L80" s="98">
        <v>0.88490000000000002</v>
      </c>
      <c r="M80" s="96">
        <v>0.9</v>
      </c>
      <c r="N80" s="23">
        <v>300808.2</v>
      </c>
      <c r="O80" s="23">
        <v>218591.09</v>
      </c>
      <c r="P80" s="22">
        <v>0.72670000000000001</v>
      </c>
      <c r="Q80" s="22">
        <v>0.7</v>
      </c>
      <c r="R80" s="97">
        <v>340</v>
      </c>
      <c r="S80" s="97">
        <v>231</v>
      </c>
      <c r="T80" s="98">
        <v>0.6794</v>
      </c>
      <c r="U80" s="98">
        <v>0.7</v>
      </c>
      <c r="V80" s="21">
        <v>161</v>
      </c>
      <c r="W80" s="21">
        <v>118</v>
      </c>
      <c r="X80" s="22">
        <v>0.7329</v>
      </c>
      <c r="Y80" s="24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s="9" customFormat="1">
      <c r="A81" s="20" t="s">
        <v>42</v>
      </c>
      <c r="B81" s="20" t="s">
        <v>131</v>
      </c>
      <c r="C81" s="106">
        <v>2805864.06</v>
      </c>
      <c r="D81" s="106">
        <v>9174185.2699999996</v>
      </c>
      <c r="E81" s="96">
        <v>0.30584340488253497</v>
      </c>
      <c r="F81" s="21">
        <v>3899</v>
      </c>
      <c r="G81" s="21">
        <v>3663</v>
      </c>
      <c r="H81" s="22">
        <v>0.9395</v>
      </c>
      <c r="I81" s="111">
        <v>1</v>
      </c>
      <c r="J81" s="97">
        <v>5331</v>
      </c>
      <c r="K81" s="97">
        <v>4447</v>
      </c>
      <c r="L81" s="98">
        <v>0.83420000000000005</v>
      </c>
      <c r="M81" s="96">
        <v>0.85299999999999998</v>
      </c>
      <c r="N81" s="23">
        <v>3425073.32</v>
      </c>
      <c r="O81" s="23">
        <v>2224491.29</v>
      </c>
      <c r="P81" s="22">
        <v>0.64949999999999997</v>
      </c>
      <c r="Q81" s="22">
        <v>0.66859999999999997</v>
      </c>
      <c r="R81" s="97">
        <v>3652</v>
      </c>
      <c r="S81" s="97">
        <v>1735</v>
      </c>
      <c r="T81" s="98">
        <v>0.47510000000000002</v>
      </c>
      <c r="U81" s="98">
        <v>0.65800000000000003</v>
      </c>
      <c r="V81" s="21">
        <v>3318</v>
      </c>
      <c r="W81" s="21">
        <v>2739</v>
      </c>
      <c r="X81" s="22">
        <v>0.82550000000000001</v>
      </c>
      <c r="Y81" s="24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s="9" customFormat="1">
      <c r="A82" s="20" t="s">
        <v>56</v>
      </c>
      <c r="B82" s="20" t="s">
        <v>132</v>
      </c>
      <c r="C82" s="106">
        <v>2104967.06</v>
      </c>
      <c r="D82" s="106">
        <v>6375166.8899999997</v>
      </c>
      <c r="E82" s="96">
        <v>0.33018226758923302</v>
      </c>
      <c r="F82" s="21">
        <v>3207</v>
      </c>
      <c r="G82" s="21">
        <v>3050</v>
      </c>
      <c r="H82" s="22">
        <v>0.95099999999999996</v>
      </c>
      <c r="I82" s="111">
        <v>1</v>
      </c>
      <c r="J82" s="97">
        <v>4149</v>
      </c>
      <c r="K82" s="97">
        <v>3705</v>
      </c>
      <c r="L82" s="98">
        <v>0.89300000000000002</v>
      </c>
      <c r="M82" s="96">
        <v>0.9</v>
      </c>
      <c r="N82" s="23">
        <v>2305327.5</v>
      </c>
      <c r="O82" s="23">
        <v>1574623.22</v>
      </c>
      <c r="P82" s="22">
        <v>0.68300000000000005</v>
      </c>
      <c r="Q82" s="22">
        <v>0.67789999999999995</v>
      </c>
      <c r="R82" s="97">
        <v>2841</v>
      </c>
      <c r="S82" s="97">
        <v>1461</v>
      </c>
      <c r="T82" s="98">
        <v>0.51429999999999998</v>
      </c>
      <c r="U82" s="98">
        <v>0.66910000000000003</v>
      </c>
      <c r="V82" s="21">
        <v>2581</v>
      </c>
      <c r="W82" s="21">
        <v>2333</v>
      </c>
      <c r="X82" s="22">
        <v>0.90390000000000004</v>
      </c>
      <c r="Y82" s="24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s="9" customFormat="1">
      <c r="A83" s="20" t="s">
        <v>56</v>
      </c>
      <c r="B83" s="20" t="s">
        <v>133</v>
      </c>
      <c r="C83" s="106">
        <v>3857079.82</v>
      </c>
      <c r="D83" s="106">
        <v>11547058.550000001</v>
      </c>
      <c r="E83" s="96">
        <v>0.33403137286421702</v>
      </c>
      <c r="F83" s="21">
        <v>8102</v>
      </c>
      <c r="G83" s="21">
        <v>7476</v>
      </c>
      <c r="H83" s="22">
        <v>0.92269999999999996</v>
      </c>
      <c r="I83" s="111">
        <v>0.9899</v>
      </c>
      <c r="J83" s="97">
        <v>9965</v>
      </c>
      <c r="K83" s="97">
        <v>8575</v>
      </c>
      <c r="L83" s="98">
        <v>0.86050000000000004</v>
      </c>
      <c r="M83" s="96">
        <v>0.878</v>
      </c>
      <c r="N83" s="23">
        <v>4175376.8</v>
      </c>
      <c r="O83" s="23">
        <v>2751866.36</v>
      </c>
      <c r="P83" s="22">
        <v>0.65910000000000002</v>
      </c>
      <c r="Q83" s="22">
        <v>0.65610000000000002</v>
      </c>
      <c r="R83" s="97">
        <v>6717</v>
      </c>
      <c r="S83" s="97">
        <v>3344</v>
      </c>
      <c r="T83" s="98">
        <v>0.49780000000000002</v>
      </c>
      <c r="U83" s="98">
        <v>0.66039999999999999</v>
      </c>
      <c r="V83" s="21">
        <v>6021</v>
      </c>
      <c r="W83" s="21">
        <v>5354</v>
      </c>
      <c r="X83" s="22">
        <v>0.88919999999999999</v>
      </c>
      <c r="Y83" s="24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s="9" customFormat="1">
      <c r="A84" s="20" t="s">
        <v>45</v>
      </c>
      <c r="B84" s="20" t="s">
        <v>134</v>
      </c>
      <c r="C84" s="106">
        <v>2019965.63</v>
      </c>
      <c r="D84" s="106">
        <v>6153545.0999999996</v>
      </c>
      <c r="E84" s="96">
        <v>0.32826047378770301</v>
      </c>
      <c r="F84" s="21">
        <v>2656</v>
      </c>
      <c r="G84" s="21">
        <v>2549</v>
      </c>
      <c r="H84" s="22">
        <v>0.9597</v>
      </c>
      <c r="I84" s="111">
        <v>1</v>
      </c>
      <c r="J84" s="97">
        <v>3687</v>
      </c>
      <c r="K84" s="97">
        <v>3192</v>
      </c>
      <c r="L84" s="98">
        <v>0.86570000000000003</v>
      </c>
      <c r="M84" s="96">
        <v>0.88070000000000004</v>
      </c>
      <c r="N84" s="23">
        <v>2262854.41</v>
      </c>
      <c r="O84" s="23">
        <v>1572364.28</v>
      </c>
      <c r="P84" s="22">
        <v>0.69489999999999996</v>
      </c>
      <c r="Q84" s="22">
        <v>0.69420000000000004</v>
      </c>
      <c r="R84" s="97">
        <v>2626</v>
      </c>
      <c r="S84" s="97">
        <v>1347</v>
      </c>
      <c r="T84" s="98">
        <v>0.51290000000000002</v>
      </c>
      <c r="U84" s="98">
        <v>0.64319999999999999</v>
      </c>
      <c r="V84" s="21">
        <v>2319</v>
      </c>
      <c r="W84" s="21">
        <v>1794</v>
      </c>
      <c r="X84" s="22">
        <v>0.77359999999999995</v>
      </c>
      <c r="Y84" s="24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s="9" customFormat="1">
      <c r="A85" s="20" t="s">
        <v>48</v>
      </c>
      <c r="B85" s="20" t="s">
        <v>135</v>
      </c>
      <c r="C85" s="106">
        <v>3374191.58</v>
      </c>
      <c r="D85" s="106">
        <v>10357305.17</v>
      </c>
      <c r="E85" s="96">
        <v>0.325778909148431</v>
      </c>
      <c r="F85" s="21">
        <v>4303</v>
      </c>
      <c r="G85" s="21">
        <v>4038</v>
      </c>
      <c r="H85" s="22">
        <v>0.93840000000000001</v>
      </c>
      <c r="I85" s="111">
        <v>1</v>
      </c>
      <c r="J85" s="97">
        <v>5931</v>
      </c>
      <c r="K85" s="97">
        <v>5017</v>
      </c>
      <c r="L85" s="98">
        <v>0.84589999999999999</v>
      </c>
      <c r="M85" s="96">
        <v>0.8679</v>
      </c>
      <c r="N85" s="23">
        <v>3699327.49</v>
      </c>
      <c r="O85" s="23">
        <v>2643844.3199999998</v>
      </c>
      <c r="P85" s="22">
        <v>0.7147</v>
      </c>
      <c r="Q85" s="22">
        <v>0.7</v>
      </c>
      <c r="R85" s="97">
        <v>4031</v>
      </c>
      <c r="S85" s="97">
        <v>2310</v>
      </c>
      <c r="T85" s="98">
        <v>0.57310000000000005</v>
      </c>
      <c r="U85" s="98">
        <v>0.7</v>
      </c>
      <c r="V85" s="21">
        <v>3611</v>
      </c>
      <c r="W85" s="21">
        <v>2894</v>
      </c>
      <c r="X85" s="22">
        <v>0.8014</v>
      </c>
      <c r="Y85" s="24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s="9" customFormat="1">
      <c r="A86" s="20" t="s">
        <v>51</v>
      </c>
      <c r="B86" s="20" t="s">
        <v>136</v>
      </c>
      <c r="C86" s="106">
        <v>1710040.15</v>
      </c>
      <c r="D86" s="106">
        <v>5292919.78</v>
      </c>
      <c r="E86" s="96">
        <v>0.323080685345282</v>
      </c>
      <c r="F86" s="21">
        <v>2471</v>
      </c>
      <c r="G86" s="21">
        <v>2417</v>
      </c>
      <c r="H86" s="22">
        <v>0.97809999999999997</v>
      </c>
      <c r="I86" s="111">
        <v>1</v>
      </c>
      <c r="J86" s="97">
        <v>3770</v>
      </c>
      <c r="K86" s="97">
        <v>3350</v>
      </c>
      <c r="L86" s="98">
        <v>0.88859999999999995</v>
      </c>
      <c r="M86" s="96">
        <v>0.9</v>
      </c>
      <c r="N86" s="23">
        <v>2083211.13</v>
      </c>
      <c r="O86" s="23">
        <v>1305119.6599999999</v>
      </c>
      <c r="P86" s="22">
        <v>0.62649999999999995</v>
      </c>
      <c r="Q86" s="22">
        <v>0.63880000000000003</v>
      </c>
      <c r="R86" s="97">
        <v>2656</v>
      </c>
      <c r="S86" s="97">
        <v>1152</v>
      </c>
      <c r="T86" s="98">
        <v>0.43369999999999997</v>
      </c>
      <c r="U86" s="98">
        <v>0.60470000000000002</v>
      </c>
      <c r="V86" s="21">
        <v>2289</v>
      </c>
      <c r="W86" s="21">
        <v>1926</v>
      </c>
      <c r="X86" s="22">
        <v>0.84140000000000004</v>
      </c>
      <c r="Y86" s="24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s="9" customFormat="1">
      <c r="A87" s="20" t="s">
        <v>56</v>
      </c>
      <c r="B87" s="20" t="s">
        <v>137</v>
      </c>
      <c r="C87" s="106">
        <v>2110252.9500000002</v>
      </c>
      <c r="D87" s="106">
        <v>6517544.8300000001</v>
      </c>
      <c r="E87" s="96">
        <v>0.32378035058333499</v>
      </c>
      <c r="F87" s="21">
        <v>2651</v>
      </c>
      <c r="G87" s="21">
        <v>2489</v>
      </c>
      <c r="H87" s="22">
        <v>0.93889999999999996</v>
      </c>
      <c r="I87" s="111">
        <v>1</v>
      </c>
      <c r="J87" s="97">
        <v>3486</v>
      </c>
      <c r="K87" s="97">
        <v>3103</v>
      </c>
      <c r="L87" s="98">
        <v>0.8901</v>
      </c>
      <c r="M87" s="96">
        <v>0.89890000000000003</v>
      </c>
      <c r="N87" s="23">
        <v>2413950.3199999998</v>
      </c>
      <c r="O87" s="23">
        <v>1684240.22</v>
      </c>
      <c r="P87" s="22">
        <v>0.69769999999999999</v>
      </c>
      <c r="Q87" s="22">
        <v>0.68379999999999996</v>
      </c>
      <c r="R87" s="97">
        <v>2560</v>
      </c>
      <c r="S87" s="97">
        <v>1283</v>
      </c>
      <c r="T87" s="98">
        <v>0.50119999999999998</v>
      </c>
      <c r="U87" s="98">
        <v>0.6371</v>
      </c>
      <c r="V87" s="21">
        <v>2192</v>
      </c>
      <c r="W87" s="21">
        <v>1870</v>
      </c>
      <c r="X87" s="22">
        <v>0.85309999999999997</v>
      </c>
      <c r="Y87" s="24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s="9" customFormat="1">
      <c r="A88" s="20" t="s">
        <v>56</v>
      </c>
      <c r="B88" s="20" t="s">
        <v>138</v>
      </c>
      <c r="C88" s="106">
        <v>1642066.74</v>
      </c>
      <c r="D88" s="106">
        <v>5179745.09</v>
      </c>
      <c r="E88" s="96">
        <v>0.317016901694674</v>
      </c>
      <c r="F88" s="21">
        <v>3508</v>
      </c>
      <c r="G88" s="21">
        <v>3280</v>
      </c>
      <c r="H88" s="22">
        <v>0.93500000000000005</v>
      </c>
      <c r="I88" s="111">
        <v>0.98980000000000001</v>
      </c>
      <c r="J88" s="97">
        <v>4493</v>
      </c>
      <c r="K88" s="97">
        <v>4051</v>
      </c>
      <c r="L88" s="98">
        <v>0.90159999999999996</v>
      </c>
      <c r="M88" s="96">
        <v>0.9</v>
      </c>
      <c r="N88" s="23">
        <v>1993163.65</v>
      </c>
      <c r="O88" s="23">
        <v>1190095.67</v>
      </c>
      <c r="P88" s="22">
        <v>0.59709999999999996</v>
      </c>
      <c r="Q88" s="22">
        <v>0.60650000000000004</v>
      </c>
      <c r="R88" s="97">
        <v>3534</v>
      </c>
      <c r="S88" s="97">
        <v>1450</v>
      </c>
      <c r="T88" s="98">
        <v>0.4103</v>
      </c>
      <c r="U88" s="98">
        <v>0.58620000000000005</v>
      </c>
      <c r="V88" s="21">
        <v>2561</v>
      </c>
      <c r="W88" s="21">
        <v>2226</v>
      </c>
      <c r="X88" s="22">
        <v>0.86919999999999997</v>
      </c>
      <c r="Y88" s="24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s="9" customFormat="1">
      <c r="A89" s="20" t="s">
        <v>48</v>
      </c>
      <c r="B89" s="20" t="s">
        <v>139</v>
      </c>
      <c r="C89" s="106">
        <v>1242798.01</v>
      </c>
      <c r="D89" s="106">
        <v>3914523.74</v>
      </c>
      <c r="E89" s="96">
        <v>0.31748383521107498</v>
      </c>
      <c r="F89" s="21">
        <v>1889</v>
      </c>
      <c r="G89" s="21">
        <v>1786</v>
      </c>
      <c r="H89" s="22">
        <v>0.94550000000000001</v>
      </c>
      <c r="I89" s="111">
        <v>1</v>
      </c>
      <c r="J89" s="97">
        <v>2496</v>
      </c>
      <c r="K89" s="97">
        <v>2127</v>
      </c>
      <c r="L89" s="98">
        <v>0.85219999999999996</v>
      </c>
      <c r="M89" s="96">
        <v>0.85550000000000004</v>
      </c>
      <c r="N89" s="23">
        <v>1353323.01</v>
      </c>
      <c r="O89" s="23">
        <v>962430.07</v>
      </c>
      <c r="P89" s="22">
        <v>0.71120000000000005</v>
      </c>
      <c r="Q89" s="22">
        <v>0.7</v>
      </c>
      <c r="R89" s="97">
        <v>1616</v>
      </c>
      <c r="S89" s="97">
        <v>906</v>
      </c>
      <c r="T89" s="98">
        <v>0.56059999999999999</v>
      </c>
      <c r="U89" s="98">
        <v>0.7</v>
      </c>
      <c r="V89" s="21">
        <v>1477</v>
      </c>
      <c r="W89" s="21">
        <v>1216</v>
      </c>
      <c r="X89" s="22">
        <v>0.82330000000000003</v>
      </c>
      <c r="Y89" s="24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s="9" customFormat="1">
      <c r="A90" s="20" t="s">
        <v>45</v>
      </c>
      <c r="B90" s="20" t="s">
        <v>140</v>
      </c>
      <c r="C90" s="106">
        <v>787571.26</v>
      </c>
      <c r="D90" s="106">
        <v>2522565.5499999998</v>
      </c>
      <c r="E90" s="96">
        <v>0.312210424026444</v>
      </c>
      <c r="F90" s="21">
        <v>795</v>
      </c>
      <c r="G90" s="21">
        <v>759</v>
      </c>
      <c r="H90" s="22">
        <v>0.95469999999999999</v>
      </c>
      <c r="I90" s="111">
        <v>1</v>
      </c>
      <c r="J90" s="97">
        <v>1391</v>
      </c>
      <c r="K90" s="97">
        <v>1216</v>
      </c>
      <c r="L90" s="98">
        <v>0.87419999999999998</v>
      </c>
      <c r="M90" s="96">
        <v>0.88039999999999996</v>
      </c>
      <c r="N90" s="23">
        <v>926468.23</v>
      </c>
      <c r="O90" s="23">
        <v>618392.87</v>
      </c>
      <c r="P90" s="22">
        <v>0.66749999999999998</v>
      </c>
      <c r="Q90" s="22">
        <v>0.68530000000000002</v>
      </c>
      <c r="R90" s="97">
        <v>1087</v>
      </c>
      <c r="S90" s="97">
        <v>491</v>
      </c>
      <c r="T90" s="98">
        <v>0.45169999999999999</v>
      </c>
      <c r="U90" s="98">
        <v>0.61219999999999997</v>
      </c>
      <c r="V90" s="21">
        <v>698</v>
      </c>
      <c r="W90" s="21">
        <v>587</v>
      </c>
      <c r="X90" s="22">
        <v>0.84099999999999997</v>
      </c>
      <c r="Y90" s="24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s="9" customFormat="1">
      <c r="A91" s="20" t="s">
        <v>45</v>
      </c>
      <c r="B91" s="20" t="s">
        <v>141</v>
      </c>
      <c r="C91" s="106">
        <v>1151523.53</v>
      </c>
      <c r="D91" s="106">
        <v>3495161.04</v>
      </c>
      <c r="E91" s="96">
        <v>0.32946222414976301</v>
      </c>
      <c r="F91" s="21">
        <v>1447</v>
      </c>
      <c r="G91" s="21">
        <v>1483</v>
      </c>
      <c r="H91" s="22">
        <v>1.0248999999999999</v>
      </c>
      <c r="I91" s="111">
        <v>1</v>
      </c>
      <c r="J91" s="97">
        <v>2249</v>
      </c>
      <c r="K91" s="97">
        <v>1904</v>
      </c>
      <c r="L91" s="98">
        <v>0.84660000000000002</v>
      </c>
      <c r="M91" s="96">
        <v>0.86429999999999996</v>
      </c>
      <c r="N91" s="23">
        <v>1296970.8400000001</v>
      </c>
      <c r="O91" s="23">
        <v>895605.78</v>
      </c>
      <c r="P91" s="22">
        <v>0.6905</v>
      </c>
      <c r="Q91" s="22">
        <v>0.67410000000000003</v>
      </c>
      <c r="R91" s="97">
        <v>1421</v>
      </c>
      <c r="S91" s="97">
        <v>729</v>
      </c>
      <c r="T91" s="98">
        <v>0.51300000000000001</v>
      </c>
      <c r="U91" s="98">
        <v>0.63219999999999998</v>
      </c>
      <c r="V91" s="21">
        <v>1455</v>
      </c>
      <c r="W91" s="21">
        <v>1253</v>
      </c>
      <c r="X91" s="22">
        <v>0.86119999999999997</v>
      </c>
      <c r="Y91" s="24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s="9" customFormat="1">
      <c r="A92" s="20" t="s">
        <v>60</v>
      </c>
      <c r="B92" s="20" t="s">
        <v>142</v>
      </c>
      <c r="C92" s="106">
        <v>213221.06</v>
      </c>
      <c r="D92" s="106">
        <v>741129.99</v>
      </c>
      <c r="E92" s="96">
        <v>0.287697249979049</v>
      </c>
      <c r="F92" s="21">
        <v>254</v>
      </c>
      <c r="G92" s="21">
        <v>238</v>
      </c>
      <c r="H92" s="22">
        <v>0.93700000000000006</v>
      </c>
      <c r="I92" s="111">
        <v>1</v>
      </c>
      <c r="J92" s="97">
        <v>461</v>
      </c>
      <c r="K92" s="97">
        <v>378</v>
      </c>
      <c r="L92" s="98">
        <v>0.82</v>
      </c>
      <c r="M92" s="96">
        <v>0.81379999999999997</v>
      </c>
      <c r="N92" s="23">
        <v>269344.40999999997</v>
      </c>
      <c r="O92" s="23">
        <v>173562.23</v>
      </c>
      <c r="P92" s="22">
        <v>0.64439999999999997</v>
      </c>
      <c r="Q92" s="22">
        <v>0.66790000000000005</v>
      </c>
      <c r="R92" s="97">
        <v>327</v>
      </c>
      <c r="S92" s="97">
        <v>147</v>
      </c>
      <c r="T92" s="98">
        <v>0.44950000000000001</v>
      </c>
      <c r="U92" s="98">
        <v>0.64559999999999995</v>
      </c>
      <c r="V92" s="21">
        <v>254</v>
      </c>
      <c r="W92" s="21">
        <v>184</v>
      </c>
      <c r="X92" s="22">
        <v>0.72440000000000004</v>
      </c>
      <c r="Y92" s="24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s="9" customFormat="1">
      <c r="A93" s="20" t="s">
        <v>60</v>
      </c>
      <c r="B93" s="20" t="s">
        <v>143</v>
      </c>
      <c r="C93" s="106">
        <v>483379.11</v>
      </c>
      <c r="D93" s="106">
        <v>1599472.63</v>
      </c>
      <c r="E93" s="96">
        <v>0.302211554567208</v>
      </c>
      <c r="F93" s="21">
        <v>578</v>
      </c>
      <c r="G93" s="21">
        <v>573</v>
      </c>
      <c r="H93" s="22">
        <v>0.99129999999999996</v>
      </c>
      <c r="I93" s="111">
        <v>1</v>
      </c>
      <c r="J93" s="97">
        <v>865</v>
      </c>
      <c r="K93" s="97">
        <v>762</v>
      </c>
      <c r="L93" s="98">
        <v>0.88090000000000002</v>
      </c>
      <c r="M93" s="96">
        <v>0.9</v>
      </c>
      <c r="N93" s="23">
        <v>556847.18000000005</v>
      </c>
      <c r="O93" s="23">
        <v>367004.15</v>
      </c>
      <c r="P93" s="22">
        <v>0.65910000000000002</v>
      </c>
      <c r="Q93" s="22">
        <v>0.68369999999999997</v>
      </c>
      <c r="R93" s="97">
        <v>630</v>
      </c>
      <c r="S93" s="97">
        <v>325</v>
      </c>
      <c r="T93" s="98">
        <v>0.51590000000000003</v>
      </c>
      <c r="U93" s="98">
        <v>0.69510000000000005</v>
      </c>
      <c r="V93" s="21">
        <v>553</v>
      </c>
      <c r="W93" s="21">
        <v>448</v>
      </c>
      <c r="X93" s="22">
        <v>0.81010000000000004</v>
      </c>
      <c r="Y93" s="24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s="9" customFormat="1">
      <c r="A94" s="20" t="s">
        <v>144</v>
      </c>
      <c r="B94" s="20" t="s">
        <v>145</v>
      </c>
      <c r="C94" s="106"/>
      <c r="D94" s="106"/>
      <c r="E94" s="96"/>
      <c r="F94" s="21"/>
      <c r="G94" s="21"/>
      <c r="H94" s="22"/>
      <c r="I94" s="111"/>
      <c r="J94" s="97"/>
      <c r="K94" s="97"/>
      <c r="L94" s="98"/>
      <c r="M94" s="96"/>
      <c r="N94" s="23"/>
      <c r="O94" s="23"/>
      <c r="P94" s="22"/>
      <c r="Q94" s="22"/>
      <c r="R94" s="97"/>
      <c r="S94" s="97"/>
      <c r="T94" s="98"/>
      <c r="U94" s="98"/>
      <c r="V94" s="21"/>
      <c r="W94" s="21"/>
      <c r="X94" s="22"/>
      <c r="Y94" s="24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>
      <c r="A95" s="27" t="s">
        <v>53</v>
      </c>
      <c r="B95" s="27" t="s">
        <v>146</v>
      </c>
      <c r="C95" s="106">
        <v>144032.06</v>
      </c>
      <c r="D95" s="106">
        <v>422980.44</v>
      </c>
      <c r="E95" s="96">
        <v>0.34051706977277701</v>
      </c>
      <c r="F95" s="28">
        <v>188</v>
      </c>
      <c r="G95" s="28">
        <v>173</v>
      </c>
      <c r="H95" s="29">
        <v>0.92020000000000002</v>
      </c>
      <c r="I95" s="111">
        <v>0.95879999999999999</v>
      </c>
      <c r="J95" s="97">
        <v>231</v>
      </c>
      <c r="K95" s="97">
        <v>209</v>
      </c>
      <c r="L95" s="98">
        <v>0.90480000000000005</v>
      </c>
      <c r="M95" s="96">
        <v>0.9</v>
      </c>
      <c r="N95" s="30">
        <v>155367.79999999999</v>
      </c>
      <c r="O95" s="30">
        <v>109303.28</v>
      </c>
      <c r="P95" s="29">
        <v>0.70350000000000001</v>
      </c>
      <c r="Q95" s="29">
        <v>0.66839999999999999</v>
      </c>
      <c r="R95" s="97">
        <v>177</v>
      </c>
      <c r="S95" s="97">
        <v>107</v>
      </c>
      <c r="T95" s="98">
        <v>0.60450000000000004</v>
      </c>
      <c r="U95" s="98">
        <v>0.7</v>
      </c>
      <c r="V95" s="28">
        <v>134</v>
      </c>
      <c r="W95" s="28">
        <v>109</v>
      </c>
      <c r="X95" s="29">
        <v>0.81340000000000001</v>
      </c>
      <c r="Y95" s="31"/>
      <c r="Z95" s="32">
        <v>197</v>
      </c>
      <c r="AA95" s="33">
        <v>202</v>
      </c>
      <c r="AB95" s="34">
        <v>1.0254000000000001</v>
      </c>
      <c r="AC95" s="32">
        <v>243</v>
      </c>
      <c r="AD95" s="33">
        <v>227</v>
      </c>
      <c r="AE95" s="34">
        <v>0.93420000000000003</v>
      </c>
      <c r="AF95" s="35">
        <v>480451.5</v>
      </c>
      <c r="AG95" s="36">
        <v>302637.44</v>
      </c>
      <c r="AH95" s="34">
        <v>0.62990000000000002</v>
      </c>
      <c r="AI95" s="32">
        <v>207</v>
      </c>
      <c r="AJ95" s="33">
        <v>152</v>
      </c>
      <c r="AK95" s="34">
        <v>0.73429999999999995</v>
      </c>
      <c r="AL95" s="37" t="s">
        <v>44</v>
      </c>
    </row>
    <row r="96" spans="1:38" s="9" customFormat="1">
      <c r="A96" s="20" t="s">
        <v>48</v>
      </c>
      <c r="B96" s="20" t="s">
        <v>147</v>
      </c>
      <c r="C96" s="106">
        <v>3392712.13</v>
      </c>
      <c r="D96" s="106">
        <v>10033811.16</v>
      </c>
      <c r="E96" s="96">
        <v>0.338127963133801</v>
      </c>
      <c r="F96" s="21">
        <v>3560</v>
      </c>
      <c r="G96" s="21">
        <v>3256</v>
      </c>
      <c r="H96" s="22">
        <v>0.91459999999999997</v>
      </c>
      <c r="I96" s="111">
        <v>0.98839999999999995</v>
      </c>
      <c r="J96" s="97">
        <v>5312</v>
      </c>
      <c r="K96" s="97">
        <v>4650</v>
      </c>
      <c r="L96" s="98">
        <v>0.87539999999999996</v>
      </c>
      <c r="M96" s="96">
        <v>0.87980000000000003</v>
      </c>
      <c r="N96" s="23">
        <v>4067587.58</v>
      </c>
      <c r="O96" s="23">
        <v>2565915.29</v>
      </c>
      <c r="P96" s="22">
        <v>0.63080000000000003</v>
      </c>
      <c r="Q96" s="22">
        <v>0.62519999999999998</v>
      </c>
      <c r="R96" s="97">
        <v>3807</v>
      </c>
      <c r="S96" s="97">
        <v>1840</v>
      </c>
      <c r="T96" s="98">
        <v>0.48330000000000001</v>
      </c>
      <c r="U96" s="98">
        <v>0.64070000000000005</v>
      </c>
      <c r="V96" s="21">
        <v>2955</v>
      </c>
      <c r="W96" s="21">
        <v>2099</v>
      </c>
      <c r="X96" s="22">
        <v>0.71030000000000004</v>
      </c>
      <c r="Y96" s="24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s="9" customFormat="1">
      <c r="A97" s="20" t="s">
        <v>67</v>
      </c>
      <c r="B97" s="20" t="s">
        <v>148</v>
      </c>
      <c r="C97" s="106">
        <v>1528014.49</v>
      </c>
      <c r="D97" s="106">
        <v>4850129.8</v>
      </c>
      <c r="E97" s="96">
        <v>0.31504610247750497</v>
      </c>
      <c r="F97" s="21">
        <v>2444</v>
      </c>
      <c r="G97" s="21">
        <v>2378</v>
      </c>
      <c r="H97" s="22">
        <v>0.97299999999999998</v>
      </c>
      <c r="I97" s="111">
        <v>1</v>
      </c>
      <c r="J97" s="97">
        <v>3262</v>
      </c>
      <c r="K97" s="97">
        <v>2760</v>
      </c>
      <c r="L97" s="98">
        <v>0.84609999999999996</v>
      </c>
      <c r="M97" s="96">
        <v>0.88770000000000004</v>
      </c>
      <c r="N97" s="23">
        <v>1674768.66</v>
      </c>
      <c r="O97" s="23">
        <v>1162543.6000000001</v>
      </c>
      <c r="P97" s="22">
        <v>0.69420000000000004</v>
      </c>
      <c r="Q97" s="22">
        <v>0.68989999999999996</v>
      </c>
      <c r="R97" s="97">
        <v>2291</v>
      </c>
      <c r="S97" s="97">
        <v>1300</v>
      </c>
      <c r="T97" s="98">
        <v>0.56740000000000002</v>
      </c>
      <c r="U97" s="98">
        <v>0.7</v>
      </c>
      <c r="V97" s="21">
        <v>1961</v>
      </c>
      <c r="W97" s="21">
        <v>1643</v>
      </c>
      <c r="X97" s="22">
        <v>0.83779999999999999</v>
      </c>
      <c r="Y97" s="24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s="9" customFormat="1">
      <c r="A98" s="20" t="s">
        <v>42</v>
      </c>
      <c r="B98" s="20" t="s">
        <v>149</v>
      </c>
      <c r="C98" s="106">
        <v>16357438.439999999</v>
      </c>
      <c r="D98" s="106">
        <v>48920924.640000001</v>
      </c>
      <c r="E98" s="96">
        <v>0.33436486657542502</v>
      </c>
      <c r="F98" s="21">
        <v>15749</v>
      </c>
      <c r="G98" s="21">
        <v>14636</v>
      </c>
      <c r="H98" s="22">
        <v>0.92930000000000001</v>
      </c>
      <c r="I98" s="111">
        <v>1</v>
      </c>
      <c r="J98" s="97">
        <v>21511</v>
      </c>
      <c r="K98" s="97">
        <v>18414</v>
      </c>
      <c r="L98" s="98">
        <v>0.85599999999999998</v>
      </c>
      <c r="M98" s="96">
        <v>0.87180000000000002</v>
      </c>
      <c r="N98" s="23">
        <v>18085865.809999999</v>
      </c>
      <c r="O98" s="23">
        <v>12669568.67</v>
      </c>
      <c r="P98" s="22">
        <v>0.70050000000000001</v>
      </c>
      <c r="Q98" s="22">
        <v>0.69369999999999998</v>
      </c>
      <c r="R98" s="97">
        <v>15121</v>
      </c>
      <c r="S98" s="97">
        <v>8172</v>
      </c>
      <c r="T98" s="98">
        <v>0.54039999999999999</v>
      </c>
      <c r="U98" s="98">
        <v>0.69189999999999996</v>
      </c>
      <c r="V98" s="21">
        <v>8422</v>
      </c>
      <c r="W98" s="21">
        <v>6236</v>
      </c>
      <c r="X98" s="22">
        <v>0.74039999999999995</v>
      </c>
      <c r="Y98" s="24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s="9" customFormat="1">
      <c r="A99" s="20" t="s">
        <v>67</v>
      </c>
      <c r="B99" s="20" t="s">
        <v>150</v>
      </c>
      <c r="C99" s="106">
        <v>671297.64</v>
      </c>
      <c r="D99" s="106">
        <v>2085891.9720000001</v>
      </c>
      <c r="E99" s="96">
        <v>0.32182761572083901</v>
      </c>
      <c r="F99" s="21">
        <v>940</v>
      </c>
      <c r="G99" s="21">
        <v>906</v>
      </c>
      <c r="H99" s="22">
        <v>0.96379999999999999</v>
      </c>
      <c r="I99" s="111">
        <v>1</v>
      </c>
      <c r="J99" s="97">
        <v>1138</v>
      </c>
      <c r="K99" s="97">
        <v>1060</v>
      </c>
      <c r="L99" s="98">
        <v>0.93149999999999999</v>
      </c>
      <c r="M99" s="96">
        <v>0.9</v>
      </c>
      <c r="N99" s="23">
        <v>711844.62</v>
      </c>
      <c r="O99" s="23">
        <v>506936.57</v>
      </c>
      <c r="P99" s="22">
        <v>0.71209999999999996</v>
      </c>
      <c r="Q99" s="22">
        <v>0.69889999999999997</v>
      </c>
      <c r="R99" s="97">
        <v>880</v>
      </c>
      <c r="S99" s="97">
        <v>532</v>
      </c>
      <c r="T99" s="98">
        <v>0.60450000000000004</v>
      </c>
      <c r="U99" s="98">
        <v>0.7</v>
      </c>
      <c r="V99" s="21">
        <v>779</v>
      </c>
      <c r="W99" s="21">
        <v>639</v>
      </c>
      <c r="X99" s="22">
        <v>0.82030000000000003</v>
      </c>
      <c r="Y99" s="24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s="9" customFormat="1">
      <c r="A100" s="20" t="s">
        <v>53</v>
      </c>
      <c r="B100" s="20" t="s">
        <v>151</v>
      </c>
      <c r="C100" s="106">
        <v>503077.06</v>
      </c>
      <c r="D100" s="106">
        <v>1457791.03</v>
      </c>
      <c r="E100" s="96">
        <v>0.34509545582812401</v>
      </c>
      <c r="F100" s="21">
        <v>1036</v>
      </c>
      <c r="G100" s="21">
        <v>971</v>
      </c>
      <c r="H100" s="22">
        <v>0.93730000000000002</v>
      </c>
      <c r="I100" s="111">
        <v>0.98860000000000003</v>
      </c>
      <c r="J100" s="97">
        <v>1235</v>
      </c>
      <c r="K100" s="97">
        <v>1153</v>
      </c>
      <c r="L100" s="98">
        <v>0.93359999999999999</v>
      </c>
      <c r="M100" s="96">
        <v>0.9</v>
      </c>
      <c r="N100" s="23">
        <v>540044</v>
      </c>
      <c r="O100" s="23">
        <v>372322.4</v>
      </c>
      <c r="P100" s="22">
        <v>0.68940000000000001</v>
      </c>
      <c r="Q100" s="22">
        <v>0.67149999999999999</v>
      </c>
      <c r="R100" s="97">
        <v>906</v>
      </c>
      <c r="S100" s="97">
        <v>483</v>
      </c>
      <c r="T100" s="98">
        <v>0.53310000000000002</v>
      </c>
      <c r="U100" s="98">
        <v>0.67010000000000003</v>
      </c>
      <c r="V100" s="21">
        <v>773</v>
      </c>
      <c r="W100" s="21">
        <v>661</v>
      </c>
      <c r="X100" s="22">
        <v>0.85509999999999997</v>
      </c>
      <c r="Y100" s="24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s="9" customFormat="1">
      <c r="A101" s="20" t="s">
        <v>45</v>
      </c>
      <c r="B101" s="20" t="s">
        <v>152</v>
      </c>
      <c r="C101" s="106">
        <v>613863.15</v>
      </c>
      <c r="D101" s="106">
        <v>1817460.46</v>
      </c>
      <c r="E101" s="96">
        <v>0.33775873726573402</v>
      </c>
      <c r="F101" s="21">
        <v>426</v>
      </c>
      <c r="G101" s="21">
        <v>415</v>
      </c>
      <c r="H101" s="22">
        <v>0.97419999999999995</v>
      </c>
      <c r="I101" s="111">
        <v>1</v>
      </c>
      <c r="J101" s="97">
        <v>729</v>
      </c>
      <c r="K101" s="97">
        <v>648</v>
      </c>
      <c r="L101" s="98">
        <v>0.88890000000000002</v>
      </c>
      <c r="M101" s="96">
        <v>0.89610000000000001</v>
      </c>
      <c r="N101" s="23">
        <v>625728.47</v>
      </c>
      <c r="O101" s="23">
        <v>477144.61</v>
      </c>
      <c r="P101" s="22">
        <v>0.76249999999999996</v>
      </c>
      <c r="Q101" s="22">
        <v>0.7</v>
      </c>
      <c r="R101" s="97">
        <v>549</v>
      </c>
      <c r="S101" s="97">
        <v>326</v>
      </c>
      <c r="T101" s="98">
        <v>0.59379999999999999</v>
      </c>
      <c r="U101" s="98">
        <v>0.7</v>
      </c>
      <c r="V101" s="21">
        <v>432</v>
      </c>
      <c r="W101" s="21">
        <v>289</v>
      </c>
      <c r="X101" s="22">
        <v>0.66900000000000004</v>
      </c>
      <c r="Y101" s="24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s="9" customFormat="1">
      <c r="A102" s="20" t="s">
        <v>42</v>
      </c>
      <c r="B102" s="20" t="s">
        <v>153</v>
      </c>
      <c r="C102" s="106">
        <v>4197241.5599999996</v>
      </c>
      <c r="D102" s="106">
        <v>12883026.189999999</v>
      </c>
      <c r="E102" s="96">
        <v>0.32579624523762601</v>
      </c>
      <c r="F102" s="21">
        <v>6152</v>
      </c>
      <c r="G102" s="21">
        <v>5498</v>
      </c>
      <c r="H102" s="22">
        <v>0.89370000000000005</v>
      </c>
      <c r="I102" s="111">
        <v>0.98509999999999998</v>
      </c>
      <c r="J102" s="97">
        <v>8716</v>
      </c>
      <c r="K102" s="97">
        <v>7201</v>
      </c>
      <c r="L102" s="98">
        <v>0.82620000000000005</v>
      </c>
      <c r="M102" s="96">
        <v>0.82679999999999998</v>
      </c>
      <c r="N102" s="23">
        <v>4570687.32</v>
      </c>
      <c r="O102" s="23">
        <v>3076083.78</v>
      </c>
      <c r="P102" s="22">
        <v>0.67300000000000004</v>
      </c>
      <c r="Q102" s="22">
        <v>0.67390000000000005</v>
      </c>
      <c r="R102" s="97">
        <v>5764</v>
      </c>
      <c r="S102" s="97">
        <v>2821</v>
      </c>
      <c r="T102" s="98">
        <v>0.4894</v>
      </c>
      <c r="U102" s="98">
        <v>0.63080000000000003</v>
      </c>
      <c r="V102" s="21">
        <v>4554</v>
      </c>
      <c r="W102" s="21">
        <v>3853</v>
      </c>
      <c r="X102" s="22">
        <v>0.84609999999999996</v>
      </c>
      <c r="Y102" s="24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s="9" customFormat="1">
      <c r="A103" s="20" t="s">
        <v>45</v>
      </c>
      <c r="B103" s="20" t="s">
        <v>154</v>
      </c>
      <c r="C103" s="106">
        <v>1139074.49</v>
      </c>
      <c r="D103" s="106">
        <v>3389751.59</v>
      </c>
      <c r="E103" s="96">
        <v>0.33603479775932499</v>
      </c>
      <c r="F103" s="21">
        <v>1691</v>
      </c>
      <c r="G103" s="21">
        <v>1486</v>
      </c>
      <c r="H103" s="22">
        <v>0.87880000000000003</v>
      </c>
      <c r="I103" s="111">
        <v>0.96050000000000002</v>
      </c>
      <c r="J103" s="97">
        <v>3119</v>
      </c>
      <c r="K103" s="97">
        <v>2590</v>
      </c>
      <c r="L103" s="98">
        <v>0.83040000000000003</v>
      </c>
      <c r="M103" s="96">
        <v>0.83450000000000002</v>
      </c>
      <c r="N103" s="23">
        <v>1426938.37</v>
      </c>
      <c r="O103" s="23">
        <v>836487.55</v>
      </c>
      <c r="P103" s="22">
        <v>0.58620000000000005</v>
      </c>
      <c r="Q103" s="22">
        <v>0.57850000000000001</v>
      </c>
      <c r="R103" s="97">
        <v>2169</v>
      </c>
      <c r="S103" s="97">
        <v>871</v>
      </c>
      <c r="T103" s="98">
        <v>0.40160000000000001</v>
      </c>
      <c r="U103" s="98">
        <v>0.54530000000000001</v>
      </c>
      <c r="V103" s="21">
        <v>1536</v>
      </c>
      <c r="W103" s="21">
        <v>1232</v>
      </c>
      <c r="X103" s="22">
        <v>0.80210000000000004</v>
      </c>
      <c r="Y103" s="24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s="9" customFormat="1">
      <c r="A104" s="20" t="s">
        <v>67</v>
      </c>
      <c r="B104" s="20" t="s">
        <v>155</v>
      </c>
      <c r="C104" s="106">
        <v>2834846.89</v>
      </c>
      <c r="D104" s="106">
        <v>8776125.75</v>
      </c>
      <c r="E104" s="96">
        <v>0.32301803446697402</v>
      </c>
      <c r="F104" s="21">
        <v>4051</v>
      </c>
      <c r="G104" s="21">
        <v>3844</v>
      </c>
      <c r="H104" s="22">
        <v>0.94889999999999997</v>
      </c>
      <c r="I104" s="111">
        <v>1</v>
      </c>
      <c r="J104" s="97">
        <v>5203</v>
      </c>
      <c r="K104" s="97">
        <v>4771</v>
      </c>
      <c r="L104" s="98">
        <v>0.91700000000000004</v>
      </c>
      <c r="M104" s="96">
        <v>0.9</v>
      </c>
      <c r="N104" s="23">
        <v>3244196.28</v>
      </c>
      <c r="O104" s="23">
        <v>2186166.6</v>
      </c>
      <c r="P104" s="22">
        <v>0.67390000000000005</v>
      </c>
      <c r="Q104" s="22">
        <v>0.67500000000000004</v>
      </c>
      <c r="R104" s="97">
        <v>4129</v>
      </c>
      <c r="S104" s="97">
        <v>2185</v>
      </c>
      <c r="T104" s="98">
        <v>0.5292</v>
      </c>
      <c r="U104" s="98">
        <v>0.65920000000000001</v>
      </c>
      <c r="V104" s="21">
        <v>3119</v>
      </c>
      <c r="W104" s="21">
        <v>2520</v>
      </c>
      <c r="X104" s="22">
        <v>0.80800000000000005</v>
      </c>
      <c r="Y104" s="24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s="9" customFormat="1">
      <c r="A105" s="20" t="s">
        <v>45</v>
      </c>
      <c r="B105" s="20" t="s">
        <v>156</v>
      </c>
      <c r="C105" s="106">
        <v>724329.55</v>
      </c>
      <c r="D105" s="106">
        <v>2223088.04</v>
      </c>
      <c r="E105" s="96">
        <v>0.32582135163661802</v>
      </c>
      <c r="F105" s="21">
        <v>803</v>
      </c>
      <c r="G105" s="21">
        <v>783</v>
      </c>
      <c r="H105" s="22">
        <v>0.97509999999999997</v>
      </c>
      <c r="I105" s="111">
        <v>1</v>
      </c>
      <c r="J105" s="97">
        <v>1309</v>
      </c>
      <c r="K105" s="97">
        <v>1162</v>
      </c>
      <c r="L105" s="98">
        <v>0.88770000000000004</v>
      </c>
      <c r="M105" s="96">
        <v>0.9</v>
      </c>
      <c r="N105" s="23">
        <v>864959.14</v>
      </c>
      <c r="O105" s="23">
        <v>548268.53</v>
      </c>
      <c r="P105" s="22">
        <v>0.63390000000000002</v>
      </c>
      <c r="Q105" s="22">
        <v>0.63109999999999999</v>
      </c>
      <c r="R105" s="97">
        <v>1030</v>
      </c>
      <c r="S105" s="97">
        <v>493</v>
      </c>
      <c r="T105" s="98">
        <v>0.47860000000000003</v>
      </c>
      <c r="U105" s="98">
        <v>0.61809999999999998</v>
      </c>
      <c r="V105" s="21">
        <v>762</v>
      </c>
      <c r="W105" s="21">
        <v>601</v>
      </c>
      <c r="X105" s="22">
        <v>0.78869999999999996</v>
      </c>
      <c r="Y105" s="24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s="9" customFormat="1">
      <c r="A106" s="20" t="s">
        <v>51</v>
      </c>
      <c r="B106" s="20" t="s">
        <v>157</v>
      </c>
      <c r="C106" s="106">
        <v>214605.37</v>
      </c>
      <c r="D106" s="106">
        <v>664051.73</v>
      </c>
      <c r="E106" s="96">
        <v>0.32317568090666698</v>
      </c>
      <c r="F106" s="21">
        <v>191</v>
      </c>
      <c r="G106" s="21">
        <v>183</v>
      </c>
      <c r="H106" s="22">
        <v>0.95809999999999995</v>
      </c>
      <c r="I106" s="111">
        <v>1</v>
      </c>
      <c r="J106" s="97">
        <v>358</v>
      </c>
      <c r="K106" s="97">
        <v>301</v>
      </c>
      <c r="L106" s="98">
        <v>0.84079999999999999</v>
      </c>
      <c r="M106" s="96">
        <v>0.84430000000000005</v>
      </c>
      <c r="N106" s="23">
        <v>233895.36</v>
      </c>
      <c r="O106" s="23">
        <v>178107.67</v>
      </c>
      <c r="P106" s="22">
        <v>0.76149999999999995</v>
      </c>
      <c r="Q106" s="22">
        <v>0.7</v>
      </c>
      <c r="R106" s="97">
        <v>225</v>
      </c>
      <c r="S106" s="97">
        <v>130</v>
      </c>
      <c r="T106" s="98">
        <v>0.57779999999999998</v>
      </c>
      <c r="U106" s="98">
        <v>0.6492</v>
      </c>
      <c r="V106" s="21">
        <v>197</v>
      </c>
      <c r="W106" s="21">
        <v>146</v>
      </c>
      <c r="X106" s="22">
        <v>0.74109999999999998</v>
      </c>
      <c r="Y106" s="24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s="9" customFormat="1" ht="14.25" customHeight="1" thickBot="1">
      <c r="A107" s="39"/>
      <c r="B107" s="39"/>
      <c r="C107" s="40">
        <v>700435452.26000011</v>
      </c>
      <c r="D107" s="41">
        <v>704353648.16000032</v>
      </c>
      <c r="E107" s="42">
        <v>0.99443717525956488</v>
      </c>
      <c r="F107" s="43">
        <v>296609</v>
      </c>
      <c r="G107" s="44">
        <v>301754</v>
      </c>
      <c r="H107" s="45">
        <v>0.98294968749378631</v>
      </c>
      <c r="I107" s="42">
        <v>102.0551</v>
      </c>
      <c r="J107" s="43">
        <v>401750</v>
      </c>
      <c r="K107" s="44">
        <v>345391</v>
      </c>
      <c r="L107" s="45">
        <v>90.020099999999971</v>
      </c>
      <c r="M107" s="46">
        <v>90.525999999999996</v>
      </c>
      <c r="N107" s="47">
        <v>777356795.78999996</v>
      </c>
      <c r="O107" s="48">
        <v>528420817.09000033</v>
      </c>
      <c r="P107" s="45">
        <v>69.225300000000004</v>
      </c>
      <c r="Q107" s="45">
        <v>69.599999999999994</v>
      </c>
      <c r="R107" s="43">
        <v>311364</v>
      </c>
      <c r="S107" s="44">
        <v>208259</v>
      </c>
      <c r="T107" s="45">
        <v>68.598399999999984</v>
      </c>
      <c r="U107" s="45">
        <v>69.010600000000025</v>
      </c>
      <c r="V107" s="43">
        <v>231491</v>
      </c>
      <c r="W107" s="44">
        <v>189363</v>
      </c>
      <c r="X107" s="49">
        <v>83.564499999999995</v>
      </c>
      <c r="Y107" s="39"/>
      <c r="Z107" s="39"/>
      <c r="AA107" s="40">
        <v>700435452.26000011</v>
      </c>
      <c r="AB107" s="41">
        <v>704353648.16000032</v>
      </c>
      <c r="AC107" s="42">
        <v>0.99443717525956488</v>
      </c>
      <c r="AD107" s="43">
        <v>296609</v>
      </c>
      <c r="AE107" s="44">
        <v>301754</v>
      </c>
      <c r="AF107" s="45">
        <v>0.98294968749378631</v>
      </c>
      <c r="AG107" s="42">
        <v>102.0551</v>
      </c>
      <c r="AH107" s="43">
        <v>401750</v>
      </c>
      <c r="AI107" s="44">
        <v>345391</v>
      </c>
      <c r="AJ107" s="45">
        <v>90.020099999999971</v>
      </c>
      <c r="AK107" s="46">
        <v>90.525999999999996</v>
      </c>
      <c r="AL107" s="47">
        <v>777356795.78999996</v>
      </c>
    </row>
    <row r="108" spans="1:38" s="63" customFormat="1" ht="13.5" thickBot="1">
      <c r="A108" s="50" t="s">
        <v>8</v>
      </c>
      <c r="B108" s="51" t="s">
        <v>158</v>
      </c>
      <c r="C108" s="107">
        <f>SUBTOTAL(9,C3:C106)</f>
        <v>227475077.83999997</v>
      </c>
      <c r="D108" s="107">
        <f>SUBTOTAL(9,D3:D106)</f>
        <v>695566315.49679995</v>
      </c>
      <c r="E108" s="103">
        <f>C108/D108</f>
        <v>0.32703578763374791</v>
      </c>
      <c r="F108" s="52">
        <f>SUBTOTAL(9,F3:F106)</f>
        <v>292038</v>
      </c>
      <c r="G108" s="52">
        <f>SUBTOTAL(9,G3:G106)</f>
        <v>272765</v>
      </c>
      <c r="H108" s="53">
        <f>G108/F108</f>
        <v>0.93400516371157183</v>
      </c>
      <c r="I108" s="54">
        <v>1</v>
      </c>
      <c r="J108" s="99">
        <f>SUBTOTAL(9,J3:J106)</f>
        <v>397859</v>
      </c>
      <c r="K108" s="99">
        <f>SUBTOTAL(9,K3:K106)</f>
        <v>336387</v>
      </c>
      <c r="L108" s="100">
        <f>K108/J108</f>
        <v>0.84549300128940152</v>
      </c>
      <c r="M108" s="103">
        <v>0.86170000000000002</v>
      </c>
      <c r="N108" s="55">
        <f>SUBTOTAL(9,N3:N106)</f>
        <v>253232281.51999995</v>
      </c>
      <c r="O108" s="55">
        <f>SUBTOTAL(9,O3:O106)</f>
        <v>173981554.23000002</v>
      </c>
      <c r="P108" s="53">
        <f>O108/N108</f>
        <v>0.68704334686594526</v>
      </c>
      <c r="Q108" s="53">
        <v>0.67979999999999996</v>
      </c>
      <c r="R108" s="99">
        <f>SUBTOTAL(9,R3:R106)</f>
        <v>274660</v>
      </c>
      <c r="S108" s="99">
        <f>SUBTOTAL(9,S3:S106)</f>
        <v>144789</v>
      </c>
      <c r="T108" s="100">
        <f>S108/R108</f>
        <v>0.52715721255370274</v>
      </c>
      <c r="U108" s="100">
        <v>0.67390000000000005</v>
      </c>
      <c r="V108" s="52">
        <f>SUBTOTAL(109,V3:V106)</f>
        <v>222792</v>
      </c>
      <c r="W108" s="52">
        <f>SUBTOTAL(109,W3:W106)</f>
        <v>176292</v>
      </c>
      <c r="X108" s="53">
        <f>W108/V108</f>
        <v>0.79128514488850588</v>
      </c>
      <c r="Y108" s="56"/>
      <c r="Z108" s="57">
        <v>296609</v>
      </c>
      <c r="AA108" s="58">
        <v>301754</v>
      </c>
      <c r="AB108" s="59">
        <v>1.0173460683930697</v>
      </c>
      <c r="AC108" s="57">
        <v>401750</v>
      </c>
      <c r="AD108" s="58">
        <v>345391</v>
      </c>
      <c r="AE108" s="59">
        <v>0.85971624144368386</v>
      </c>
      <c r="AF108" s="60">
        <v>777356795.78999996</v>
      </c>
      <c r="AG108" s="61">
        <v>528420817.09000033</v>
      </c>
      <c r="AH108" s="59">
        <v>0.67976612535172487</v>
      </c>
      <c r="AI108" s="57">
        <v>311364</v>
      </c>
      <c r="AJ108" s="58">
        <v>208259</v>
      </c>
      <c r="AK108" s="59">
        <v>0.6688602407471641</v>
      </c>
      <c r="AL108" s="62"/>
    </row>
    <row r="109" spans="1:38" s="9" customFormat="1" ht="15.75" customHeight="1">
      <c r="A109" s="39"/>
      <c r="B109" s="39"/>
      <c r="C109" s="64"/>
      <c r="D109" s="64"/>
      <c r="E109" s="65"/>
      <c r="F109" s="66"/>
      <c r="G109" s="66"/>
      <c r="H109" s="67"/>
      <c r="I109" s="65"/>
      <c r="J109" s="66"/>
      <c r="K109" s="66"/>
      <c r="L109" s="67"/>
      <c r="M109" s="65"/>
      <c r="N109" s="68"/>
      <c r="O109" s="68"/>
      <c r="P109" s="67"/>
      <c r="Q109" s="67"/>
      <c r="R109" s="66"/>
      <c r="S109" s="66"/>
      <c r="T109" s="67"/>
      <c r="U109" s="67"/>
      <c r="V109" s="66"/>
      <c r="W109" s="66"/>
      <c r="X109" s="67"/>
      <c r="Y109" s="24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s="9" customFormat="1">
      <c r="A110" s="20" t="s">
        <v>67</v>
      </c>
      <c r="B110" s="20" t="s">
        <v>159</v>
      </c>
      <c r="C110" s="106">
        <f>C35+C36</f>
        <v>1992767.13</v>
      </c>
      <c r="D110" s="106">
        <v>6074195.2999999998</v>
      </c>
      <c r="E110" s="96">
        <f>C110/D110</f>
        <v>0.32807096768851013</v>
      </c>
      <c r="F110" s="69">
        <f>F35+F36</f>
        <v>3235</v>
      </c>
      <c r="G110" s="69">
        <f>G35+G36</f>
        <v>2745</v>
      </c>
      <c r="H110" s="29">
        <f>G110/F110</f>
        <v>0.84853168469860896</v>
      </c>
      <c r="I110" s="111">
        <v>0.9</v>
      </c>
      <c r="J110" s="101">
        <f>J35+J36</f>
        <v>4593</v>
      </c>
      <c r="K110" s="101">
        <f>K35+K36</f>
        <v>3798</v>
      </c>
      <c r="L110" s="98">
        <f>K110/J110</f>
        <v>0.82691051600261267</v>
      </c>
      <c r="M110" s="96">
        <v>0.84309999999999996</v>
      </c>
      <c r="N110" s="30">
        <f>N35+N36</f>
        <v>2080864.13</v>
      </c>
      <c r="O110" s="30">
        <f>O35+O36</f>
        <v>1358677.3</v>
      </c>
      <c r="P110" s="29">
        <f>O110/N110</f>
        <v>0.65293897876936358</v>
      </c>
      <c r="Q110" s="29">
        <v>0.64970000000000006</v>
      </c>
      <c r="R110" s="101">
        <f>R35+R36</f>
        <v>3354</v>
      </c>
      <c r="S110" s="101">
        <f>S35+S36</f>
        <v>1659</v>
      </c>
      <c r="T110" s="98">
        <f>S110/R110</f>
        <v>0.49463327370304117</v>
      </c>
      <c r="U110" s="98">
        <v>0.64100000000000001</v>
      </c>
      <c r="V110" s="69">
        <f>V35+V36</f>
        <v>2265</v>
      </c>
      <c r="W110" s="69">
        <f>W35+W36</f>
        <v>1763</v>
      </c>
      <c r="X110" s="29">
        <f>W110/V110</f>
        <v>0.77836644591611481</v>
      </c>
      <c r="Y110" s="24" t="s">
        <v>159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s="9" customFormat="1" ht="15.75" customHeight="1" thickBot="1">
      <c r="A111" s="70" t="s">
        <v>45</v>
      </c>
      <c r="B111" s="71" t="s">
        <v>160</v>
      </c>
      <c r="C111" s="106">
        <f>C44+C45</f>
        <v>11201680.120000001</v>
      </c>
      <c r="D111" s="106">
        <v>34049477.280000001</v>
      </c>
      <c r="E111" s="96">
        <f>C111/D111</f>
        <v>0.32898244010869587</v>
      </c>
      <c r="F111" s="69">
        <f>F44+F45</f>
        <v>15868</v>
      </c>
      <c r="G111" s="69">
        <f>G44+G45</f>
        <v>14631</v>
      </c>
      <c r="H111" s="29">
        <f>G111/F111</f>
        <v>0.92204436601966222</v>
      </c>
      <c r="I111" s="111">
        <v>1</v>
      </c>
      <c r="J111" s="101">
        <f>J44+J45</f>
        <v>20506</v>
      </c>
      <c r="K111" s="101">
        <f>K44+K45</f>
        <v>16721</v>
      </c>
      <c r="L111" s="98">
        <f>K111/J111</f>
        <v>0.81541987710913877</v>
      </c>
      <c r="M111" s="96">
        <v>0.8276</v>
      </c>
      <c r="N111" s="30">
        <f>N44+N45</f>
        <v>11689160.890000001</v>
      </c>
      <c r="O111" s="30">
        <f>O44+O45</f>
        <v>8729725.1799999997</v>
      </c>
      <c r="P111" s="29">
        <f>O111/N111</f>
        <v>0.74682222805815102</v>
      </c>
      <c r="Q111" s="29">
        <v>0.7</v>
      </c>
      <c r="R111" s="101">
        <f>R44+R45</f>
        <v>13860</v>
      </c>
      <c r="S111" s="101">
        <f>S44+S45</f>
        <v>7822</v>
      </c>
      <c r="T111" s="98">
        <f>S111/R111</f>
        <v>0.56435786435786439</v>
      </c>
      <c r="U111" s="98">
        <v>0.69879999999999998</v>
      </c>
      <c r="V111" s="69">
        <f>V44+V45</f>
        <v>11520</v>
      </c>
      <c r="W111" s="69">
        <f>W44+W45</f>
        <v>9448</v>
      </c>
      <c r="X111" s="29">
        <f>W111/V111</f>
        <v>0.82013888888888886</v>
      </c>
      <c r="Y111" s="24" t="s">
        <v>160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>
      <c r="A112" s="72"/>
      <c r="B112" s="72"/>
      <c r="C112" s="64"/>
      <c r="D112" s="64"/>
      <c r="E112" s="65"/>
      <c r="F112" s="73"/>
      <c r="G112" s="73"/>
      <c r="H112" s="65"/>
      <c r="I112" s="65"/>
      <c r="J112" s="73"/>
      <c r="K112" s="73"/>
      <c r="L112" s="65"/>
      <c r="M112" s="65"/>
      <c r="N112" s="74"/>
      <c r="O112" s="74"/>
      <c r="P112" s="65"/>
      <c r="Q112" s="65"/>
      <c r="R112" s="73"/>
      <c r="S112" s="73"/>
      <c r="T112" s="65"/>
      <c r="U112" s="65"/>
      <c r="V112" s="73"/>
      <c r="W112" s="73"/>
      <c r="X112" s="65"/>
      <c r="Y112" s="39"/>
      <c r="Z112" s="39"/>
      <c r="AA112" s="40">
        <v>700435452.26000011</v>
      </c>
      <c r="AB112" s="41">
        <v>704353648.16000032</v>
      </c>
      <c r="AC112" s="42">
        <v>0.99443717525956488</v>
      </c>
      <c r="AD112" s="43">
        <v>296609</v>
      </c>
      <c r="AE112" s="44">
        <v>301754</v>
      </c>
      <c r="AF112" s="45">
        <v>0.98294968749378631</v>
      </c>
      <c r="AG112" s="42">
        <v>102.0551</v>
      </c>
      <c r="AH112" s="43">
        <v>401750</v>
      </c>
      <c r="AI112" s="44">
        <v>345391</v>
      </c>
      <c r="AJ112" s="45">
        <v>90.020099999999971</v>
      </c>
      <c r="AK112" s="46">
        <v>90.525999999999996</v>
      </c>
      <c r="AL112" s="47">
        <v>777356795.78999996</v>
      </c>
    </row>
    <row r="113" spans="1:38" ht="13.5" thickBot="1">
      <c r="A113" s="75"/>
      <c r="B113" s="76" t="s">
        <v>161</v>
      </c>
      <c r="C113" s="107">
        <v>227475078</v>
      </c>
      <c r="D113" s="107">
        <v>695566315</v>
      </c>
      <c r="E113" s="96">
        <f>C113/D113</f>
        <v>0.32703578809735778</v>
      </c>
      <c r="F113" s="77">
        <v>290940</v>
      </c>
      <c r="G113" s="77">
        <v>271477</v>
      </c>
      <c r="H113" s="22">
        <f>G113/F113</f>
        <v>0.93310304530143673</v>
      </c>
      <c r="I113" s="111">
        <v>1</v>
      </c>
      <c r="J113" s="99">
        <v>397859</v>
      </c>
      <c r="K113" s="99">
        <v>336387</v>
      </c>
      <c r="L113" s="98">
        <f>K113/J113</f>
        <v>0.84549300128940152</v>
      </c>
      <c r="M113" s="96">
        <v>0.86170000000000002</v>
      </c>
      <c r="N113" s="110">
        <v>253232282</v>
      </c>
      <c r="O113" s="110">
        <v>173981554</v>
      </c>
      <c r="P113" s="22">
        <f>O113/N113</f>
        <v>0.68704334465540218</v>
      </c>
      <c r="Q113" s="111">
        <v>0.67979999999999996</v>
      </c>
      <c r="R113" s="102">
        <v>274660</v>
      </c>
      <c r="S113" s="102">
        <v>144789</v>
      </c>
      <c r="T113" s="98">
        <f>S113/R113</f>
        <v>0.52715721255370274</v>
      </c>
      <c r="U113" s="96">
        <v>0.67390000000000005</v>
      </c>
      <c r="V113" s="77">
        <v>222792</v>
      </c>
      <c r="W113" s="77">
        <v>176292</v>
      </c>
      <c r="X113" s="22">
        <f>W113/V113</f>
        <v>0.79128514488850588</v>
      </c>
      <c r="Y113" s="12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37"/>
    </row>
    <row r="114" spans="1:38" ht="24.6" customHeight="1">
      <c r="A114" s="78"/>
      <c r="B114" s="78"/>
      <c r="C114" s="79"/>
      <c r="D114" s="80"/>
      <c r="E114" s="81"/>
      <c r="F114" s="114" t="s">
        <v>162</v>
      </c>
      <c r="G114" s="115"/>
      <c r="H114" s="115"/>
      <c r="I114" s="116"/>
      <c r="J114" s="82"/>
      <c r="K114" s="83"/>
      <c r="L114" s="84"/>
      <c r="M114" s="85"/>
      <c r="N114" s="86"/>
      <c r="O114" s="87"/>
      <c r="P114" s="84"/>
      <c r="Q114" s="84"/>
      <c r="R114" s="88"/>
      <c r="S114" s="83"/>
      <c r="T114" s="84"/>
      <c r="U114" s="84"/>
      <c r="V114" s="88"/>
      <c r="W114" s="83"/>
      <c r="X114" s="85"/>
      <c r="Y114" s="39"/>
      <c r="Z114" s="39"/>
      <c r="AA114" s="40">
        <v>700435452.26000011</v>
      </c>
      <c r="AB114" s="41">
        <v>704353648.16000032</v>
      </c>
      <c r="AC114" s="42">
        <v>0.99443717525956488</v>
      </c>
      <c r="AD114" s="43">
        <v>296609</v>
      </c>
      <c r="AE114" s="44">
        <v>301754</v>
      </c>
      <c r="AF114" s="45">
        <v>0.98294968749378631</v>
      </c>
      <c r="AG114" s="42">
        <v>102.0551</v>
      </c>
      <c r="AH114" s="43">
        <v>401750</v>
      </c>
      <c r="AI114" s="44">
        <v>345391</v>
      </c>
      <c r="AJ114" s="45">
        <v>90.020099999999971</v>
      </c>
      <c r="AK114" s="46">
        <v>90.525999999999996</v>
      </c>
      <c r="AL114" s="47">
        <v>777356795.78999996</v>
      </c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Tracey D</dc:creator>
  <cp:keywords/>
  <dc:description/>
  <cp:lastModifiedBy>Henderson, Debra L</cp:lastModifiedBy>
  <cp:revision/>
  <dcterms:created xsi:type="dcterms:W3CDTF">2019-11-06T15:03:47Z</dcterms:created>
  <dcterms:modified xsi:type="dcterms:W3CDTF">2023-03-08T22:09:08Z</dcterms:modified>
  <cp:category/>
  <cp:contentStatus/>
</cp:coreProperties>
</file>